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ti.nor.fazida\Desktop\CHS 1607\"/>
    </mc:Choice>
  </mc:AlternateContent>
  <bookViews>
    <workbookView xWindow="0" yWindow="0" windowWidth="10470" windowHeight="5130" firstSheet="3" activeTab="14"/>
  </bookViews>
  <sheets>
    <sheet name="Unit TA" sheetId="16" state="hidden" r:id="rId1"/>
    <sheet name="TA MAST" sheetId="18" state="hidden" r:id="rId2"/>
    <sheet name="TA Gentset" sheetId="19" state="hidden" r:id="rId3"/>
    <sheet name="CTA TRIM MAST" sheetId="34" r:id="rId4"/>
    <sheet name="CTA TRIM AIR COMP" sheetId="17" r:id="rId5"/>
    <sheet name="CTA TRIM LOGGING CABIN" sheetId="40" r:id="rId6"/>
    <sheet name="CTA TRIM WINCH" sheetId="38" r:id="rId7"/>
    <sheet name="CTA TRIM PP" sheetId="28" r:id="rId8"/>
    <sheet name="CTA TRIM GENT" sheetId="27" r:id="rId9"/>
    <sheet name="CTA Q-CHECK AIR COMP" sheetId="29" r:id="rId10"/>
    <sheet name="CTA Q-CHECK GENT" sheetId="30" r:id="rId11"/>
    <sheet name="CTA Q-CHECK LOGGING CABIN" sheetId="41" r:id="rId12"/>
    <sheet name="CTA Q-CHECK WINCH" sheetId="39" r:id="rId13"/>
    <sheet name="CTA Q-CHECK P.P" sheetId="31" r:id="rId14"/>
    <sheet name="CTA Q-CHECK MAST" sheetId="36" r:id="rId15"/>
  </sheets>
  <definedNames>
    <definedName name="_xlnm.Print_Area" localSheetId="9">'CTA Q-CHECK AIR COMP'!$A$1:$O$41</definedName>
    <definedName name="_xlnm.Print_Area" localSheetId="10">'CTA Q-CHECK GENT'!$A$1:$O$49</definedName>
    <definedName name="_xlnm.Print_Area" localSheetId="11">'CTA Q-CHECK LOGGING CABIN'!$A$1:$O$38</definedName>
    <definedName name="_xlnm.Print_Area" localSheetId="14">'CTA Q-CHECK MAST'!$A$1:$O$38</definedName>
    <definedName name="_xlnm.Print_Area" localSheetId="13">'CTA Q-CHECK P.P'!$A$1:$O$43</definedName>
    <definedName name="_xlnm.Print_Area" localSheetId="12">'CTA Q-CHECK WINCH'!$A$1:$O$31</definedName>
    <definedName name="_xlnm.Print_Area" localSheetId="4">'CTA TRIM AIR COMP'!$A$1:$O$37</definedName>
    <definedName name="_xlnm.Print_Area" localSheetId="8">'CTA TRIM GENT'!$A$1:$O$45</definedName>
    <definedName name="_xlnm.Print_Area" localSheetId="5">'CTA TRIM LOGGING CABIN'!$A$1:$O$111</definedName>
    <definedName name="_xlnm.Print_Area" localSheetId="3">'CTA TRIM MAST'!$A$1:$O$32</definedName>
    <definedName name="_xlnm.Print_Area" localSheetId="7">'CTA TRIM PP'!$A$1:$O$41</definedName>
    <definedName name="_xlnm.Print_Area" localSheetId="6">'CTA TRIM WINCH'!$A$1:$O$30</definedName>
    <definedName name="_xlnm.Print_Area" localSheetId="1">'TA MAST'!$A$1:$P$34</definedName>
    <definedName name="_xlnm.Print_Area" localSheetId="0">'Unit TA'!$A$1:$O$31</definedName>
  </definedNames>
  <calcPr calcId="152511"/>
</workbook>
</file>

<file path=xl/calcChain.xml><?xml version="1.0" encoding="utf-8"?>
<calcChain xmlns="http://schemas.openxmlformats.org/spreadsheetml/2006/main">
  <c r="R12" i="40" l="1"/>
  <c r="S12" i="40" s="1"/>
  <c r="R12" i="34"/>
  <c r="R12" i="17"/>
  <c r="K4" i="17" l="1"/>
  <c r="S28" i="41" l="1"/>
  <c r="S29" i="41"/>
  <c r="R24" i="41"/>
  <c r="S24" i="41" s="1"/>
  <c r="R25" i="41"/>
  <c r="S25" i="41" s="1"/>
  <c r="R26" i="41"/>
  <c r="S26" i="41" s="1"/>
  <c r="R27" i="41"/>
  <c r="S27" i="41" s="1"/>
  <c r="R18" i="41"/>
  <c r="S18" i="41" s="1"/>
  <c r="R19" i="41"/>
  <c r="S19" i="41" s="1"/>
  <c r="R20" i="41"/>
  <c r="S20" i="41" s="1"/>
  <c r="R21" i="41"/>
  <c r="S21" i="41" s="1"/>
  <c r="R22" i="41"/>
  <c r="S22" i="41" s="1"/>
  <c r="R23" i="41"/>
  <c r="S23" i="41" s="1"/>
  <c r="R14" i="41"/>
  <c r="S14" i="41" s="1"/>
  <c r="R15" i="41"/>
  <c r="S15" i="41" s="1"/>
  <c r="R16" i="41"/>
  <c r="S16" i="41" s="1"/>
  <c r="R17" i="41"/>
  <c r="S17" i="41" s="1"/>
  <c r="R34" i="41"/>
  <c r="S34" i="41" s="1"/>
  <c r="S33" i="41"/>
  <c r="R33" i="41"/>
  <c r="R32" i="41"/>
  <c r="S32" i="41" s="1"/>
  <c r="R31" i="41"/>
  <c r="S31" i="41" s="1"/>
  <c r="R30" i="41"/>
  <c r="S30" i="41" s="1"/>
  <c r="R29" i="41"/>
  <c r="R28" i="41"/>
  <c r="R13" i="41"/>
  <c r="S13" i="41" s="1"/>
  <c r="R12" i="41"/>
  <c r="S12" i="41" s="1"/>
  <c r="K4" i="41"/>
  <c r="N4" i="41" l="1"/>
  <c r="L7" i="41" s="1"/>
  <c r="J4" i="41"/>
  <c r="R31" i="40"/>
  <c r="S31" i="40" s="1"/>
  <c r="R32" i="40"/>
  <c r="S32" i="40" s="1"/>
  <c r="R20" i="40"/>
  <c r="S20" i="40" s="1"/>
  <c r="R21" i="40"/>
  <c r="S21" i="40" s="1"/>
  <c r="R22" i="40"/>
  <c r="S22" i="40" s="1"/>
  <c r="R23" i="40"/>
  <c r="S23" i="40" s="1"/>
  <c r="R24" i="40"/>
  <c r="S24" i="40" s="1"/>
  <c r="R25" i="40"/>
  <c r="S25" i="40" s="1"/>
  <c r="R33" i="40"/>
  <c r="S33" i="40" s="1"/>
  <c r="R30" i="40"/>
  <c r="S30" i="40" s="1"/>
  <c r="R29" i="40"/>
  <c r="S29" i="40" s="1"/>
  <c r="R28" i="40"/>
  <c r="S28" i="40" s="1"/>
  <c r="R27" i="40"/>
  <c r="S27" i="40" s="1"/>
  <c r="R26" i="40"/>
  <c r="S26" i="40" s="1"/>
  <c r="R19" i="40"/>
  <c r="S19" i="40" s="1"/>
  <c r="R18" i="40"/>
  <c r="S18" i="40" s="1"/>
  <c r="R17" i="40"/>
  <c r="S17" i="40" s="1"/>
  <c r="R16" i="40"/>
  <c r="S16" i="40" s="1"/>
  <c r="R15" i="40"/>
  <c r="S15" i="40" s="1"/>
  <c r="R14" i="40"/>
  <c r="S14" i="40" s="1"/>
  <c r="R13" i="40"/>
  <c r="S13" i="40" s="1"/>
  <c r="K4" i="40"/>
  <c r="R14" i="39"/>
  <c r="S14" i="39" s="1"/>
  <c r="R15" i="39"/>
  <c r="S15" i="39" s="1"/>
  <c r="R16" i="39"/>
  <c r="S16" i="39" s="1"/>
  <c r="R26" i="39"/>
  <c r="S26" i="39" s="1"/>
  <c r="R25" i="39"/>
  <c r="S25" i="39" s="1"/>
  <c r="R24" i="39"/>
  <c r="S24" i="39" s="1"/>
  <c r="R23" i="39"/>
  <c r="S23" i="39" s="1"/>
  <c r="R22" i="39"/>
  <c r="S22" i="39" s="1"/>
  <c r="R21" i="39"/>
  <c r="S21" i="39" s="1"/>
  <c r="R20" i="39"/>
  <c r="S20" i="39" s="1"/>
  <c r="R19" i="39"/>
  <c r="S19" i="39" s="1"/>
  <c r="R18" i="39"/>
  <c r="S18" i="39" s="1"/>
  <c r="R17" i="39"/>
  <c r="S17" i="39" s="1"/>
  <c r="R13" i="39"/>
  <c r="S13" i="39" s="1"/>
  <c r="R12" i="39"/>
  <c r="S12" i="39" s="1"/>
  <c r="K4" i="39"/>
  <c r="J4" i="40" l="1"/>
  <c r="N4" i="40"/>
  <c r="L7" i="40" s="1"/>
  <c r="J4" i="39"/>
  <c r="N4" i="39"/>
  <c r="L7" i="39" s="1"/>
  <c r="R25" i="38" l="1"/>
  <c r="S25" i="38" s="1"/>
  <c r="R24" i="38"/>
  <c r="S24" i="38" s="1"/>
  <c r="R23" i="38"/>
  <c r="S23" i="38" s="1"/>
  <c r="R22" i="38"/>
  <c r="S22" i="38" s="1"/>
  <c r="R21" i="38"/>
  <c r="S21" i="38" s="1"/>
  <c r="R20" i="38"/>
  <c r="S20" i="38" s="1"/>
  <c r="R19" i="38"/>
  <c r="S19" i="38" s="1"/>
  <c r="R18" i="38"/>
  <c r="S18" i="38" s="1"/>
  <c r="R17" i="38"/>
  <c r="S17" i="38" s="1"/>
  <c r="R16" i="38"/>
  <c r="S16" i="38" s="1"/>
  <c r="R15" i="38"/>
  <c r="S15" i="38" s="1"/>
  <c r="R14" i="38"/>
  <c r="S14" i="38" s="1"/>
  <c r="R13" i="38"/>
  <c r="S13" i="38" s="1"/>
  <c r="R12" i="38"/>
  <c r="S12" i="38" s="1"/>
  <c r="K4" i="38"/>
  <c r="J4" i="38" l="1"/>
  <c r="N4" i="38"/>
  <c r="L7" i="38" s="1"/>
  <c r="R33" i="36"/>
  <c r="S33" i="36" s="1"/>
  <c r="R32" i="36"/>
  <c r="S32" i="36" s="1"/>
  <c r="R31" i="36"/>
  <c r="S31" i="36" s="1"/>
  <c r="R30" i="36"/>
  <c r="S30" i="36" s="1"/>
  <c r="R29" i="36"/>
  <c r="S29" i="36" s="1"/>
  <c r="R28" i="36"/>
  <c r="S28" i="36" s="1"/>
  <c r="R27" i="36"/>
  <c r="S27" i="36" s="1"/>
  <c r="R26" i="36"/>
  <c r="S26" i="36" s="1"/>
  <c r="R25" i="36"/>
  <c r="S25" i="36" s="1"/>
  <c r="R24" i="36"/>
  <c r="S24" i="36" s="1"/>
  <c r="R23" i="36"/>
  <c r="S23" i="36" s="1"/>
  <c r="R22" i="36"/>
  <c r="S22" i="36" s="1"/>
  <c r="R21" i="36"/>
  <c r="S21" i="36" s="1"/>
  <c r="R20" i="36"/>
  <c r="S20" i="36" s="1"/>
  <c r="R19" i="36"/>
  <c r="S19" i="36" s="1"/>
  <c r="R18" i="36"/>
  <c r="S18" i="36" s="1"/>
  <c r="R17" i="36"/>
  <c r="S17" i="36" s="1"/>
  <c r="R16" i="36"/>
  <c r="S16" i="36" s="1"/>
  <c r="R15" i="36"/>
  <c r="S15" i="36" s="1"/>
  <c r="R14" i="36"/>
  <c r="S14" i="36" s="1"/>
  <c r="R13" i="36"/>
  <c r="S13" i="36" s="1"/>
  <c r="R12" i="36"/>
  <c r="S12" i="36" s="1"/>
  <c r="K4" i="36"/>
  <c r="R27" i="34"/>
  <c r="S27" i="34" s="1"/>
  <c r="R26" i="34"/>
  <c r="S26" i="34" s="1"/>
  <c r="R25" i="34"/>
  <c r="S25" i="34" s="1"/>
  <c r="R24" i="34"/>
  <c r="S24" i="34" s="1"/>
  <c r="R23" i="34"/>
  <c r="S23" i="34" s="1"/>
  <c r="R22" i="34"/>
  <c r="S22" i="34" s="1"/>
  <c r="R21" i="34"/>
  <c r="S21" i="34" s="1"/>
  <c r="R20" i="34"/>
  <c r="S20" i="34" s="1"/>
  <c r="R19" i="34"/>
  <c r="S19" i="34" s="1"/>
  <c r="R18" i="34"/>
  <c r="S18" i="34" s="1"/>
  <c r="R17" i="34"/>
  <c r="S17" i="34" s="1"/>
  <c r="R16" i="34"/>
  <c r="S16" i="34" s="1"/>
  <c r="R15" i="34"/>
  <c r="S15" i="34" s="1"/>
  <c r="R14" i="34"/>
  <c r="S14" i="34" s="1"/>
  <c r="R13" i="34"/>
  <c r="S13" i="34" s="1"/>
  <c r="S12" i="34"/>
  <c r="K4" i="34"/>
  <c r="N4" i="36" l="1"/>
  <c r="L7" i="36" s="1"/>
  <c r="J4" i="36"/>
  <c r="J4" i="34"/>
  <c r="N4" i="34"/>
  <c r="L7" i="34" s="1"/>
  <c r="R39" i="31"/>
  <c r="S39" i="31" s="1"/>
  <c r="R38" i="31"/>
  <c r="S38" i="31" s="1"/>
  <c r="R37" i="31"/>
  <c r="S37" i="31" s="1"/>
  <c r="R36" i="31"/>
  <c r="S36" i="31" s="1"/>
  <c r="R35" i="31"/>
  <c r="S35" i="31" s="1"/>
  <c r="R34" i="31"/>
  <c r="S34" i="31" s="1"/>
  <c r="R33" i="31"/>
  <c r="S33" i="31" s="1"/>
  <c r="R32" i="31"/>
  <c r="S32" i="31" s="1"/>
  <c r="R31" i="31"/>
  <c r="S31" i="31" s="1"/>
  <c r="R30" i="31"/>
  <c r="S30" i="31" s="1"/>
  <c r="R29" i="31"/>
  <c r="S29" i="31" s="1"/>
  <c r="R28" i="31"/>
  <c r="S28" i="31" s="1"/>
  <c r="R27" i="31"/>
  <c r="S27" i="31" s="1"/>
  <c r="R26" i="31"/>
  <c r="S26" i="31" s="1"/>
  <c r="R25" i="31"/>
  <c r="S25" i="31" s="1"/>
  <c r="R24" i="31"/>
  <c r="S24" i="31" s="1"/>
  <c r="R23" i="31"/>
  <c r="S23" i="31" s="1"/>
  <c r="R22" i="31"/>
  <c r="S22" i="31" s="1"/>
  <c r="R21" i="31"/>
  <c r="S21" i="31" s="1"/>
  <c r="R20" i="31"/>
  <c r="S20" i="31" s="1"/>
  <c r="R19" i="31"/>
  <c r="S19" i="31" s="1"/>
  <c r="R18" i="31"/>
  <c r="S18" i="31" s="1"/>
  <c r="R17" i="31"/>
  <c r="S17" i="31" s="1"/>
  <c r="R16" i="31"/>
  <c r="S16" i="31" s="1"/>
  <c r="R15" i="31"/>
  <c r="S15" i="31" s="1"/>
  <c r="R14" i="31"/>
  <c r="S14" i="31" s="1"/>
  <c r="R13" i="31"/>
  <c r="S13" i="31" s="1"/>
  <c r="R12" i="31"/>
  <c r="S12" i="31" s="1"/>
  <c r="K4" i="31"/>
  <c r="R43" i="30"/>
  <c r="S43" i="30" s="1"/>
  <c r="R42" i="30"/>
  <c r="S42" i="30" s="1"/>
  <c r="R34" i="30"/>
  <c r="S34" i="30" s="1"/>
  <c r="R35" i="30"/>
  <c r="S35" i="30" s="1"/>
  <c r="R36" i="30"/>
  <c r="S36" i="30" s="1"/>
  <c r="R37" i="30"/>
  <c r="S37" i="30" s="1"/>
  <c r="R38" i="30"/>
  <c r="S38" i="30" s="1"/>
  <c r="R39" i="30"/>
  <c r="S39" i="30" s="1"/>
  <c r="R40" i="30"/>
  <c r="S40" i="30" s="1"/>
  <c r="R41" i="30"/>
  <c r="S41" i="30" s="1"/>
  <c r="R44" i="30"/>
  <c r="S44" i="30" s="1"/>
  <c r="R14" i="30"/>
  <c r="S14" i="30" s="1"/>
  <c r="R15" i="30"/>
  <c r="S15" i="30" s="1"/>
  <c r="R16" i="30"/>
  <c r="S16" i="30" s="1"/>
  <c r="R33" i="30"/>
  <c r="S33" i="30" s="1"/>
  <c r="R32" i="30"/>
  <c r="S32" i="30" s="1"/>
  <c r="R31" i="30"/>
  <c r="S31" i="30" s="1"/>
  <c r="R30" i="30"/>
  <c r="S30" i="30" s="1"/>
  <c r="R29" i="30"/>
  <c r="S29" i="30" s="1"/>
  <c r="R28" i="30"/>
  <c r="S28" i="30" s="1"/>
  <c r="R27" i="30"/>
  <c r="S27" i="30" s="1"/>
  <c r="R26" i="30"/>
  <c r="S26" i="30" s="1"/>
  <c r="R25" i="30"/>
  <c r="S25" i="30" s="1"/>
  <c r="R24" i="30"/>
  <c r="S24" i="30" s="1"/>
  <c r="R23" i="30"/>
  <c r="S23" i="30" s="1"/>
  <c r="R22" i="30"/>
  <c r="S22" i="30" s="1"/>
  <c r="R21" i="30"/>
  <c r="S21" i="30" s="1"/>
  <c r="R20" i="30"/>
  <c r="S20" i="30" s="1"/>
  <c r="R19" i="30"/>
  <c r="S19" i="30" s="1"/>
  <c r="R18" i="30"/>
  <c r="S18" i="30" s="1"/>
  <c r="R17" i="30"/>
  <c r="S17" i="30" s="1"/>
  <c r="R13" i="30"/>
  <c r="S13" i="30" s="1"/>
  <c r="R12" i="30"/>
  <c r="S12" i="30" s="1"/>
  <c r="K4" i="30"/>
  <c r="R33" i="29"/>
  <c r="S33" i="29" s="1"/>
  <c r="R34" i="29"/>
  <c r="S34" i="29" s="1"/>
  <c r="R35" i="29"/>
  <c r="S35" i="29" s="1"/>
  <c r="R36" i="29"/>
  <c r="S36" i="29" s="1"/>
  <c r="R37" i="29"/>
  <c r="S37" i="29" s="1"/>
  <c r="R14" i="29"/>
  <c r="S14" i="29" s="1"/>
  <c r="R15" i="29"/>
  <c r="S15" i="29"/>
  <c r="R16" i="29"/>
  <c r="S16" i="29" s="1"/>
  <c r="R32" i="29"/>
  <c r="S32" i="29" s="1"/>
  <c r="R31" i="29"/>
  <c r="S31" i="29" s="1"/>
  <c r="R30" i="29"/>
  <c r="S30" i="29" s="1"/>
  <c r="R29" i="29"/>
  <c r="S29" i="29" s="1"/>
  <c r="R28" i="29"/>
  <c r="S28" i="29" s="1"/>
  <c r="R27" i="29"/>
  <c r="S27" i="29" s="1"/>
  <c r="R26" i="29"/>
  <c r="S26" i="29" s="1"/>
  <c r="R25" i="29"/>
  <c r="S25" i="29" s="1"/>
  <c r="R24" i="29"/>
  <c r="S24" i="29" s="1"/>
  <c r="R23" i="29"/>
  <c r="S23" i="29" s="1"/>
  <c r="R22" i="29"/>
  <c r="S22" i="29" s="1"/>
  <c r="R21" i="29"/>
  <c r="S21" i="29" s="1"/>
  <c r="R20" i="29"/>
  <c r="S20" i="29" s="1"/>
  <c r="R19" i="29"/>
  <c r="S19" i="29" s="1"/>
  <c r="R18" i="29"/>
  <c r="S18" i="29" s="1"/>
  <c r="R17" i="29"/>
  <c r="S17" i="29" s="1"/>
  <c r="R13" i="29"/>
  <c r="S13" i="29" s="1"/>
  <c r="R12" i="29"/>
  <c r="S12" i="29" s="1"/>
  <c r="K4" i="29"/>
  <c r="R14" i="28"/>
  <c r="S14" i="28" s="1"/>
  <c r="R15" i="28"/>
  <c r="S15" i="28" s="1"/>
  <c r="R16" i="28"/>
  <c r="S16" i="28" s="1"/>
  <c r="R35" i="28"/>
  <c r="S35" i="28" s="1"/>
  <c r="R34" i="28"/>
  <c r="S34" i="28" s="1"/>
  <c r="R33" i="28"/>
  <c r="S33" i="28" s="1"/>
  <c r="R32" i="28"/>
  <c r="S32" i="28" s="1"/>
  <c r="R31" i="28"/>
  <c r="S31" i="28" s="1"/>
  <c r="R30" i="28"/>
  <c r="S30" i="28" s="1"/>
  <c r="R29" i="28"/>
  <c r="S29" i="28" s="1"/>
  <c r="R28" i="28"/>
  <c r="S28" i="28" s="1"/>
  <c r="R27" i="28"/>
  <c r="S27" i="28" s="1"/>
  <c r="R26" i="28"/>
  <c r="S26" i="28" s="1"/>
  <c r="R25" i="28"/>
  <c r="S25" i="28" s="1"/>
  <c r="R24" i="28"/>
  <c r="S24" i="28" s="1"/>
  <c r="R23" i="28"/>
  <c r="S23" i="28" s="1"/>
  <c r="R22" i="28"/>
  <c r="S22" i="28" s="1"/>
  <c r="R21" i="28"/>
  <c r="S21" i="28" s="1"/>
  <c r="R20" i="28"/>
  <c r="S20" i="28" s="1"/>
  <c r="R19" i="28"/>
  <c r="S19" i="28" s="1"/>
  <c r="R18" i="28"/>
  <c r="S18" i="28" s="1"/>
  <c r="R17" i="28"/>
  <c r="S17" i="28" s="1"/>
  <c r="R13" i="28"/>
  <c r="S13" i="28" s="1"/>
  <c r="R12" i="28"/>
  <c r="S12" i="28" s="1"/>
  <c r="K4" i="28"/>
  <c r="R33" i="17"/>
  <c r="S33" i="17" s="1"/>
  <c r="R32" i="27"/>
  <c r="S32" i="27" s="1"/>
  <c r="R33" i="27"/>
  <c r="S33" i="27" s="1"/>
  <c r="R34" i="27"/>
  <c r="S34" i="27" s="1"/>
  <c r="R35" i="27"/>
  <c r="S35" i="27" s="1"/>
  <c r="R36" i="27"/>
  <c r="S36" i="27" s="1"/>
  <c r="R37" i="27"/>
  <c r="S37" i="27" s="1"/>
  <c r="R38" i="27"/>
  <c r="S38" i="27" s="1"/>
  <c r="R39" i="27"/>
  <c r="S39" i="27" s="1"/>
  <c r="R40" i="27"/>
  <c r="S40" i="27" s="1"/>
  <c r="R31" i="27"/>
  <c r="S31" i="27" s="1"/>
  <c r="K4" i="27"/>
  <c r="R30" i="27"/>
  <c r="S30" i="27" s="1"/>
  <c r="R29" i="27"/>
  <c r="S29" i="27" s="1"/>
  <c r="R28" i="27"/>
  <c r="S28" i="27" s="1"/>
  <c r="R27" i="27"/>
  <c r="S27" i="27" s="1"/>
  <c r="R26" i="27"/>
  <c r="S26" i="27" s="1"/>
  <c r="R25" i="27"/>
  <c r="S25" i="27" s="1"/>
  <c r="R24" i="27"/>
  <c r="S24" i="27" s="1"/>
  <c r="R23" i="27"/>
  <c r="S23" i="27" s="1"/>
  <c r="R22" i="27"/>
  <c r="S22" i="27" s="1"/>
  <c r="R21" i="27"/>
  <c r="S21" i="27" s="1"/>
  <c r="R20" i="27"/>
  <c r="S20" i="27" s="1"/>
  <c r="R19" i="27"/>
  <c r="S19" i="27" s="1"/>
  <c r="R18" i="27"/>
  <c r="S18" i="27" s="1"/>
  <c r="R17" i="27"/>
  <c r="S17" i="27" s="1"/>
  <c r="R16" i="27"/>
  <c r="S16" i="27" s="1"/>
  <c r="R15" i="27"/>
  <c r="S15" i="27" s="1"/>
  <c r="R14" i="27"/>
  <c r="S14" i="27" s="1"/>
  <c r="R13" i="27"/>
  <c r="S13" i="27" s="1"/>
  <c r="R12" i="27"/>
  <c r="S12" i="27" s="1"/>
  <c r="J4" i="31" l="1"/>
  <c r="N4" i="31"/>
  <c r="L7" i="31" s="1"/>
  <c r="N4" i="30"/>
  <c r="L7" i="30" s="1"/>
  <c r="J4" i="30"/>
  <c r="J4" i="29"/>
  <c r="N4" i="29"/>
  <c r="L7" i="29" s="1"/>
  <c r="N4" i="28"/>
  <c r="L7" i="28" s="1"/>
  <c r="J4" i="28"/>
  <c r="J4" i="27"/>
  <c r="N4" i="27"/>
  <c r="L7" i="27" s="1"/>
  <c r="R46" i="19" l="1"/>
  <c r="S46" i="19" s="1"/>
  <c r="R45" i="19"/>
  <c r="S45" i="19" s="1"/>
  <c r="R44" i="19"/>
  <c r="S44" i="19" s="1"/>
  <c r="R43" i="19"/>
  <c r="S43" i="19" s="1"/>
  <c r="R42" i="19"/>
  <c r="S42" i="19" s="1"/>
  <c r="R41" i="19"/>
  <c r="S41" i="19" s="1"/>
  <c r="R39" i="19"/>
  <c r="S39" i="19" s="1"/>
  <c r="R38" i="19"/>
  <c r="S38" i="19" s="1"/>
  <c r="R37" i="19"/>
  <c r="S37" i="19" s="1"/>
  <c r="R36" i="19"/>
  <c r="S36" i="19" s="1"/>
  <c r="R35" i="19"/>
  <c r="S35" i="19" s="1"/>
  <c r="R34" i="19"/>
  <c r="S34" i="19" s="1"/>
  <c r="R33" i="19"/>
  <c r="S33" i="19" s="1"/>
  <c r="R31" i="19"/>
  <c r="S31" i="19" s="1"/>
  <c r="R30" i="19"/>
  <c r="S30" i="19" s="1"/>
  <c r="R29" i="19"/>
  <c r="S29" i="19" s="1"/>
  <c r="R28" i="19"/>
  <c r="S28" i="19" s="1"/>
  <c r="R27" i="19"/>
  <c r="S27" i="19" s="1"/>
  <c r="R26" i="19"/>
  <c r="S26" i="19" s="1"/>
  <c r="R25" i="19"/>
  <c r="S25" i="19" s="1"/>
  <c r="R23" i="19"/>
  <c r="S23" i="19" s="1"/>
  <c r="R22" i="19"/>
  <c r="S22" i="19" s="1"/>
  <c r="R21" i="19"/>
  <c r="S21" i="19" s="1"/>
  <c r="R20" i="19"/>
  <c r="S20" i="19" s="1"/>
  <c r="R19" i="19"/>
  <c r="S19" i="19" s="1"/>
  <c r="R18" i="19"/>
  <c r="S18" i="19" s="1"/>
  <c r="R17" i="19"/>
  <c r="S17" i="19" s="1"/>
  <c r="R16" i="19"/>
  <c r="S16" i="19" s="1"/>
  <c r="R15" i="19"/>
  <c r="S15" i="19" s="1"/>
  <c r="R14" i="19"/>
  <c r="S14" i="19" s="1"/>
  <c r="R13" i="19"/>
  <c r="S13" i="19" s="1"/>
  <c r="R12" i="19"/>
  <c r="S12" i="19" s="1"/>
  <c r="R11" i="19"/>
  <c r="S11" i="19" s="1"/>
  <c r="K3" i="19"/>
  <c r="N3" i="19" l="1"/>
  <c r="L6" i="19" s="1"/>
  <c r="J3" i="19"/>
  <c r="R30" i="18" l="1"/>
  <c r="S30" i="18" s="1"/>
  <c r="R29" i="18"/>
  <c r="S29" i="18" s="1"/>
  <c r="R28" i="18"/>
  <c r="S28" i="18" s="1"/>
  <c r="R27" i="18"/>
  <c r="S27" i="18" s="1"/>
  <c r="R26" i="18"/>
  <c r="S26" i="18" s="1"/>
  <c r="R25" i="18"/>
  <c r="S25" i="18" s="1"/>
  <c r="R24" i="18"/>
  <c r="S24" i="18" s="1"/>
  <c r="R22" i="18"/>
  <c r="S22" i="18" s="1"/>
  <c r="R14" i="18"/>
  <c r="S14" i="18" s="1"/>
  <c r="R13" i="18"/>
  <c r="S13" i="18" s="1"/>
  <c r="R11" i="18"/>
  <c r="S11" i="18" s="1"/>
  <c r="K3" i="18"/>
  <c r="J3" i="18" l="1"/>
  <c r="N3" i="18"/>
  <c r="L6" i="18" s="1"/>
  <c r="R32" i="17" l="1"/>
  <c r="S32" i="17" s="1"/>
  <c r="R31" i="17"/>
  <c r="S31" i="17" s="1"/>
  <c r="R30" i="17"/>
  <c r="S30" i="17" s="1"/>
  <c r="R29" i="17"/>
  <c r="S29" i="17" s="1"/>
  <c r="R28" i="17"/>
  <c r="S28" i="17" s="1"/>
  <c r="R21" i="17"/>
  <c r="S21" i="17" s="1"/>
  <c r="R27" i="17"/>
  <c r="S27" i="17" s="1"/>
  <c r="R26" i="17"/>
  <c r="S26" i="17" s="1"/>
  <c r="R25" i="17"/>
  <c r="S25" i="17" s="1"/>
  <c r="R24" i="17"/>
  <c r="S24" i="17" s="1"/>
  <c r="R23" i="17"/>
  <c r="S23" i="17" s="1"/>
  <c r="R22" i="17"/>
  <c r="S22" i="17" s="1"/>
  <c r="R20" i="17"/>
  <c r="S20" i="17" s="1"/>
  <c r="R19" i="17"/>
  <c r="S19" i="17" s="1"/>
  <c r="R16" i="17"/>
  <c r="S16" i="17" s="1"/>
  <c r="R17" i="17"/>
  <c r="S17" i="17" s="1"/>
  <c r="R18" i="17"/>
  <c r="S18" i="17" s="1"/>
  <c r="R15" i="17"/>
  <c r="S15" i="17" s="1"/>
  <c r="R14" i="17"/>
  <c r="S14" i="17" s="1"/>
  <c r="R13" i="17"/>
  <c r="S13" i="17" s="1"/>
  <c r="S12" i="17"/>
  <c r="N4" i="17" l="1"/>
  <c r="L7" i="17" s="1"/>
  <c r="J4" i="17"/>
  <c r="R28" i="16" l="1"/>
  <c r="S28" i="16" s="1"/>
  <c r="R27" i="16"/>
  <c r="S27" i="16" s="1"/>
  <c r="R25" i="16"/>
  <c r="S25" i="16" s="1"/>
  <c r="R23" i="16"/>
  <c r="S23" i="16" s="1"/>
  <c r="R22" i="16"/>
  <c r="S22" i="16" s="1"/>
  <c r="R20" i="16"/>
  <c r="S20" i="16" s="1"/>
  <c r="R19" i="16"/>
  <c r="S19" i="16" s="1"/>
  <c r="R18" i="16"/>
  <c r="S18" i="16" s="1"/>
  <c r="R17" i="16"/>
  <c r="S17" i="16" s="1"/>
  <c r="R15" i="16"/>
  <c r="S15" i="16" s="1"/>
  <c r="R13" i="16"/>
  <c r="S13" i="16" s="1"/>
  <c r="R11" i="16"/>
  <c r="S11" i="16" s="1"/>
  <c r="K3" i="16"/>
  <c r="J3" i="16" l="1"/>
  <c r="N3" i="16"/>
  <c r="L6" i="16" s="1"/>
</calcChain>
</file>

<file path=xl/sharedStrings.xml><?xml version="1.0" encoding="utf-8"?>
<sst xmlns="http://schemas.openxmlformats.org/spreadsheetml/2006/main" count="1115" uniqueCount="484">
  <si>
    <t>Yes</t>
  </si>
  <si>
    <t>No</t>
  </si>
  <si>
    <t>Partial</t>
  </si>
  <si>
    <t>6. The excess oil will pop out from the relief valve</t>
  </si>
  <si>
    <t>Scorecard</t>
  </si>
  <si>
    <t>Pass Mark %</t>
  </si>
  <si>
    <t>Total</t>
  </si>
  <si>
    <t>Score</t>
  </si>
  <si>
    <t>Name</t>
  </si>
  <si>
    <t>Assigned Locaiton</t>
  </si>
  <si>
    <t>Seniority Date</t>
  </si>
  <si>
    <t>Employee Signature</t>
  </si>
  <si>
    <t>Supervisor Signature</t>
  </si>
  <si>
    <t>Scoreboard</t>
  </si>
  <si>
    <t xml:space="preserve">   Operation-Unit pre job</t>
  </si>
  <si>
    <t>Pass?</t>
  </si>
  <si>
    <t>Comment</t>
  </si>
  <si>
    <t>Question Weighting</t>
  </si>
  <si>
    <t>Weighted Score</t>
  </si>
  <si>
    <t>Appropriate PPE for the job ?</t>
  </si>
  <si>
    <t>How do you confirm the Unit is properly grounding check?</t>
  </si>
  <si>
    <t>How do you check the condition for all the Electrical Cables ?</t>
  </si>
  <si>
    <t xml:space="preserve">   Operation-After startup</t>
  </si>
  <si>
    <t>What are the components of Zone 2 system</t>
  </si>
  <si>
    <t>How to check all the components?</t>
  </si>
  <si>
    <t>12 VDC. System / Lights check</t>
  </si>
  <si>
    <t>Air Conditioner check</t>
  </si>
  <si>
    <t>Emergency shut down system check</t>
  </si>
  <si>
    <t xml:space="preserve">   Operation-During operation</t>
  </si>
  <si>
    <t>What are the hydralic pressure suppose to be druing Winch RIH and POOH?</t>
  </si>
  <si>
    <t>How much is engine speed suppose to be?</t>
  </si>
  <si>
    <t>What are the points to check for Leaking?</t>
  </si>
  <si>
    <t xml:space="preserve">   Additional Information</t>
  </si>
  <si>
    <t>Coolant level, Radiator</t>
  </si>
  <si>
    <t>Radiator</t>
  </si>
  <si>
    <t>Oil, Engine</t>
  </si>
  <si>
    <t>Air Filter</t>
  </si>
  <si>
    <t>How do you do the Visual Inspection for Mast frame;</t>
  </si>
  <si>
    <t xml:space="preserve">Condition Visual check for Sheaves, tirfors, hooks and other lifting tackle </t>
  </si>
  <si>
    <t>Check Oil level for Oil&amp;Hydraulic tank</t>
  </si>
  <si>
    <t>conditions check for All hoses and fittings</t>
  </si>
  <si>
    <t>How did you check the Winch rope?</t>
  </si>
  <si>
    <t>Safety lock Check</t>
  </si>
  <si>
    <t>How do you check the mast base is level in both directions or not.</t>
  </si>
  <si>
    <t>How did you perform the Mast Position?</t>
  </si>
  <si>
    <t xml:space="preserve">   Operation-During Rig up</t>
  </si>
  <si>
    <t>How do you check for the mast level and surface is able to take the weight or not?</t>
  </si>
  <si>
    <t>What are the points you need perform the leaking check?</t>
  </si>
  <si>
    <t>what are the Guage you need check the pressure?</t>
  </si>
  <si>
    <t>How do you check the shutdown system?</t>
  </si>
  <si>
    <t>How do you perform the Extender check?</t>
  </si>
  <si>
    <t>how do you check the winch break?</t>
  </si>
  <si>
    <t>How do you check the Hydraulic filter?</t>
  </si>
  <si>
    <t>Water/fuel/oil leaks</t>
  </si>
  <si>
    <t>Belt, radiator and alternator</t>
  </si>
  <si>
    <t>Grounding wire.</t>
  </si>
  <si>
    <t xml:space="preserve">Disel, Fuel tank </t>
  </si>
  <si>
    <t>Cable connection, Starter Motor</t>
  </si>
  <si>
    <t>Cable connection, output power</t>
  </si>
  <si>
    <t>Main Circuit Breaker</t>
  </si>
  <si>
    <t>Check all meters &amp; gauges funcionality</t>
  </si>
  <si>
    <t>Pre-heat system</t>
  </si>
  <si>
    <t>After startup checks</t>
  </si>
  <si>
    <t>Let engine idling in 5 minutes before putting on load.</t>
  </si>
  <si>
    <t xml:space="preserve">Oil pressure </t>
  </si>
  <si>
    <t>Engine temperature gauge</t>
  </si>
  <si>
    <t xml:space="preserve">Frequency meter </t>
  </si>
  <si>
    <t xml:space="preserve">Voltage meter </t>
  </si>
  <si>
    <t>Warning Fault Light</t>
  </si>
  <si>
    <t>Water,fuel,oil leaks</t>
  </si>
  <si>
    <t>During operation checks</t>
  </si>
  <si>
    <t>Check for abnormal sound and speed</t>
  </si>
  <si>
    <t>Exhaust smoke</t>
  </si>
  <si>
    <t>Post job checks</t>
  </si>
  <si>
    <t>Coolant level</t>
  </si>
  <si>
    <t>Battery fluid level</t>
  </si>
  <si>
    <t>Visual check for leak</t>
  </si>
  <si>
    <t>Top-Up Fuel Tank  - ready for next operation .</t>
  </si>
  <si>
    <t>Position</t>
  </si>
  <si>
    <t>How to check slip ring collector and cable electrical cable and hoses?</t>
  </si>
  <si>
    <t>Frequency for PPM?</t>
  </si>
  <si>
    <t>240/110 Vac. System check</t>
  </si>
  <si>
    <t>How to check charger and battery?</t>
  </si>
  <si>
    <t>What is the function of system pressure guage?</t>
  </si>
  <si>
    <t xml:space="preserve">Position </t>
  </si>
  <si>
    <t>Visual condition check for All slings/guywire</t>
  </si>
  <si>
    <t xml:space="preserve"> Electrical connections check for high hook shut down</t>
  </si>
  <si>
    <t>Frequency for TRIM/Q-Check?</t>
  </si>
  <si>
    <t>Oil pressure gauge</t>
  </si>
  <si>
    <t>Switch off Main breaker</t>
  </si>
  <si>
    <t>TRIM CHECK</t>
  </si>
  <si>
    <t>Emergency Stop Function</t>
  </si>
  <si>
    <t>Engine Oil</t>
  </si>
  <si>
    <t>Radiator Coolant</t>
  </si>
  <si>
    <t>Engine Oil Filter</t>
  </si>
  <si>
    <t>Engine Fan Belt / V-Belt</t>
  </si>
  <si>
    <t>Radiator Hoses and Clamps</t>
  </si>
  <si>
    <t xml:space="preserve">Air Restriction Indicator </t>
  </si>
  <si>
    <t>Sedimenent In Fuel Tank</t>
  </si>
  <si>
    <t xml:space="preserve">radiator </t>
  </si>
  <si>
    <t xml:space="preserve">joints and bearing </t>
  </si>
  <si>
    <t>heat exchanger</t>
  </si>
  <si>
    <t>flame trap</t>
  </si>
  <si>
    <t>fuel / water / oil leak</t>
  </si>
  <si>
    <t>air intake / exhaust gas leak</t>
  </si>
  <si>
    <t>blow out / vacuum main charging</t>
  </si>
  <si>
    <t>electric panel meter and switches</t>
  </si>
  <si>
    <t>air filter and assembly</t>
  </si>
  <si>
    <t>oil pressure</t>
  </si>
  <si>
    <t xml:space="preserve">Kw Load </t>
  </si>
  <si>
    <t>exhaust temprature</t>
  </si>
  <si>
    <t>coolant temprature</t>
  </si>
  <si>
    <t>grouding cable</t>
  </si>
  <si>
    <t>radiator cap</t>
  </si>
  <si>
    <t>fuel filter</t>
  </si>
  <si>
    <t>Description</t>
  </si>
  <si>
    <t>Replace coolant and fill up as needed.</t>
  </si>
  <si>
    <t>Engine Oil Filter Replacement</t>
  </si>
  <si>
    <t>Inspect and check the coolant hoses and clamps.</t>
  </si>
  <si>
    <t>Check.</t>
  </si>
  <si>
    <t>Clean / drain sediment.</t>
  </si>
  <si>
    <t>Clean and Inspect air flow and leak.</t>
  </si>
  <si>
    <t>Greasing.</t>
  </si>
  <si>
    <t>Inspect.</t>
  </si>
  <si>
    <t>Replace.</t>
  </si>
  <si>
    <t>Clean.</t>
  </si>
  <si>
    <t>Visual check.</t>
  </si>
  <si>
    <t>Funstion test.</t>
  </si>
  <si>
    <t>Check for function.</t>
  </si>
  <si>
    <t>Check and replace if necessary.</t>
  </si>
  <si>
    <t>Function check and note down reading.</t>
  </si>
  <si>
    <t>Inspect. Repair and replace if necessary.</t>
  </si>
  <si>
    <t xml:space="preserve">Engine Oil </t>
  </si>
  <si>
    <t>Radiator Cap</t>
  </si>
  <si>
    <t>Engine Beltings</t>
  </si>
  <si>
    <t>Air Compressor Oil</t>
  </si>
  <si>
    <t>Spring Starter</t>
  </si>
  <si>
    <t>Air Pressure Gauge</t>
  </si>
  <si>
    <t>Oil Pressure Gauge</t>
  </si>
  <si>
    <t>Water Temperature Gauge</t>
  </si>
  <si>
    <t>Exhaust Temperature Gauge</t>
  </si>
  <si>
    <t xml:space="preserve">Oil Filter </t>
  </si>
  <si>
    <t xml:space="preserve">Air filter </t>
  </si>
  <si>
    <t>Fuel filter / Fuel water separator</t>
  </si>
  <si>
    <t>Fittings and connection</t>
  </si>
  <si>
    <t xml:space="preserve">Water pump motor </t>
  </si>
  <si>
    <t>Emergency stop function</t>
  </si>
  <si>
    <t>Compressor oil filter</t>
  </si>
  <si>
    <t>Pressure safety valve</t>
  </si>
  <si>
    <t xml:space="preserve">Function test </t>
  </si>
  <si>
    <t>Replace engine oil</t>
  </si>
  <si>
    <t>Inspect and check radiator cap condition.</t>
  </si>
  <si>
    <t>Check the belting level. Adjust as needed.</t>
  </si>
  <si>
    <t>Check oil level. Fill up as needed.</t>
  </si>
  <si>
    <t>Check starter condition service if needed.</t>
  </si>
  <si>
    <t>Monitor all the gauges function. Replace if needed.</t>
  </si>
  <si>
    <t>Replace the oil filter</t>
  </si>
  <si>
    <t>Check and replace if needed.</t>
  </si>
  <si>
    <t>Replace the fuel filter / fuel water separator</t>
  </si>
  <si>
    <t>Inspect all of the connection and fittings. Replace if needed.</t>
  </si>
  <si>
    <t>Check the hose condition</t>
  </si>
  <si>
    <t>Check if any leaking found in the pump</t>
  </si>
  <si>
    <t>Check the Emergency Stop function. Replace if malfunction.</t>
  </si>
  <si>
    <t>Functioning.</t>
  </si>
  <si>
    <t>Performance test.</t>
  </si>
  <si>
    <t>Clean and inspect air flow and leak</t>
  </si>
  <si>
    <t>Check tightness off all cable glands</t>
  </si>
  <si>
    <t xml:space="preserve">Change the desiccants in the control box </t>
  </si>
  <si>
    <t>Check the oil filters</t>
  </si>
  <si>
    <t>Fuel filter element</t>
  </si>
  <si>
    <t>Air intake filter</t>
  </si>
  <si>
    <t>Fuel coarse filter</t>
  </si>
  <si>
    <t>Check the oil in the hydraulic tank</t>
  </si>
  <si>
    <t>Check for clogged dirt indicator on the return filter</t>
  </si>
  <si>
    <t>Check the condition of breather/filler on the hydraulic tank</t>
  </si>
  <si>
    <t>Check for clogged dirt indicator on the high pressure filter</t>
  </si>
  <si>
    <t>Water hoses &amp; clips</t>
  </si>
  <si>
    <t>Exhaust Flame trap and spark arrestor</t>
  </si>
  <si>
    <t>Sentinel valve</t>
  </si>
  <si>
    <t>Air Valve Assembly</t>
  </si>
  <si>
    <t>Carbon brush &amp; regulator assembly</t>
  </si>
  <si>
    <t>Drain the water</t>
  </si>
  <si>
    <t>Tighten the cable glands as needed</t>
  </si>
  <si>
    <t>Repeat each time the box is opened</t>
  </si>
  <si>
    <t>Replace as needed</t>
  </si>
  <si>
    <t>Inspect and clean with air gun if dirty. Replace as needed.</t>
  </si>
  <si>
    <t xml:space="preserve">Inspect and clean with air gun if dirty. </t>
  </si>
  <si>
    <t xml:space="preserve">Add oil as needed </t>
  </si>
  <si>
    <t>Inspect/grease</t>
  </si>
  <si>
    <t>Inspect and tight</t>
  </si>
  <si>
    <t>Inspect and clean as needed</t>
  </si>
  <si>
    <t>Inspect</t>
  </si>
  <si>
    <t>Clean and drain water. Replace filter as needed.</t>
  </si>
  <si>
    <t>Clean up and tight</t>
  </si>
  <si>
    <t>Replace every 2000 running hours</t>
  </si>
  <si>
    <t>Water Pump Motor</t>
  </si>
  <si>
    <t>AMOT System Valve</t>
  </si>
  <si>
    <t>Air Valve</t>
  </si>
  <si>
    <t>Engine Mounting</t>
  </si>
  <si>
    <t>Air Compressor Filter</t>
  </si>
  <si>
    <t>Coolant Radiator</t>
  </si>
  <si>
    <t xml:space="preserve">Engine Mounting </t>
  </si>
  <si>
    <t>Hoses/Fitting/Joints/Connection</t>
  </si>
  <si>
    <t>Air Pressure Regulator</t>
  </si>
  <si>
    <t>Exhaust Manicooler</t>
  </si>
  <si>
    <t>Function Test</t>
  </si>
  <si>
    <t>Air Compressor Oil Replacement</t>
  </si>
  <si>
    <t>Check the water pump motor. Replace if needed.</t>
  </si>
  <si>
    <t>Service the AMOT system valve.</t>
  </si>
  <si>
    <t>Check the air valve. Replace if needed</t>
  </si>
  <si>
    <t>Check the mounting condition. Replace if needed.</t>
  </si>
  <si>
    <t>Check the spring starter condition. Service if needed.</t>
  </si>
  <si>
    <t>Replace the air compressor filter</t>
  </si>
  <si>
    <t>Check all the sensors function. Replace if needed.</t>
  </si>
  <si>
    <t>Check and clean.</t>
  </si>
  <si>
    <t xml:space="preserve">Check all the hoses, fitting, joint, and connection. </t>
  </si>
  <si>
    <t xml:space="preserve">Check the radiator condition. Replace/services </t>
  </si>
  <si>
    <t>Frequency for Q-CHECK</t>
  </si>
  <si>
    <t>Frequency for TRIM</t>
  </si>
  <si>
    <t>Engine Sensors</t>
  </si>
  <si>
    <t>Alternator</t>
  </si>
  <si>
    <t>Exhaust Sensor</t>
  </si>
  <si>
    <t>12V Battery</t>
  </si>
  <si>
    <t>Electric Starter</t>
  </si>
  <si>
    <t>Terminal and Connection</t>
  </si>
  <si>
    <t>Fuel Pump</t>
  </si>
  <si>
    <t>Voltage Stabilization</t>
  </si>
  <si>
    <t>Air Restriction Indicator</t>
  </si>
  <si>
    <t>Joints and Bearing</t>
  </si>
  <si>
    <t>Fasteners</t>
  </si>
  <si>
    <t>Heat Exchanger</t>
  </si>
  <si>
    <t>Flame Trap</t>
  </si>
  <si>
    <t>Blow Out / Vacuum Main Charging</t>
  </si>
  <si>
    <t>Electric Panel Meter and Switches</t>
  </si>
  <si>
    <t>Hydraulic Oil</t>
  </si>
  <si>
    <t>Sedimenent in Fuel Filter</t>
  </si>
  <si>
    <t>Fuel / water / Oil Leak</t>
  </si>
  <si>
    <t>Air Filter and Assembly</t>
  </si>
  <si>
    <t>Volt / HZ / Amps Meter</t>
  </si>
  <si>
    <t>Check all of the sensors function. Replace if needed.</t>
  </si>
  <si>
    <t>Inspect and check water pump motor condition for wear.</t>
  </si>
  <si>
    <t>Check and replace engine mounting as needed.</t>
  </si>
  <si>
    <t>Inspect output voltage of the alternator for wear.</t>
  </si>
  <si>
    <t>Test up exhaust sensor function.</t>
  </si>
  <si>
    <t>Measure the reading of the battery voltage.</t>
  </si>
  <si>
    <t>Inspect the electrical starter condition for wear.</t>
  </si>
  <si>
    <t>Check and replace as needed.</t>
  </si>
  <si>
    <t>Check the fuel pump function. Replace if needed.</t>
  </si>
  <si>
    <t>Measure the voltage as per FAT of the manufacturer.</t>
  </si>
  <si>
    <t>Inspect air flow and leak.</t>
  </si>
  <si>
    <t>Replace if needed.</t>
  </si>
  <si>
    <t>Fuel Filter Element</t>
  </si>
  <si>
    <t>Fuel / Water Separator filter</t>
  </si>
  <si>
    <t>Engine air intake filter</t>
  </si>
  <si>
    <t>Hydraulic filter (charge,return,high,pressure)</t>
  </si>
  <si>
    <t>Belt, engine belt and alternator belt</t>
  </si>
  <si>
    <t>Radiator and radiator cap</t>
  </si>
  <si>
    <t>Exhaust Gas cooler</t>
  </si>
  <si>
    <t>Air intake Filter</t>
  </si>
  <si>
    <t>Engine Breather</t>
  </si>
  <si>
    <t>Air Dryer Filter</t>
  </si>
  <si>
    <t>Hydraulics and air hoses</t>
  </si>
  <si>
    <t>Generator and Engine rubber Mounting</t>
  </si>
  <si>
    <t>Exhaust flame trap and spark arrestor</t>
  </si>
  <si>
    <t>Sentinel Valve</t>
  </si>
  <si>
    <t>Engine Over Speed</t>
  </si>
  <si>
    <t>Hydraulics Pump</t>
  </si>
  <si>
    <t>AC Generator</t>
  </si>
  <si>
    <t>Diesel Tank</t>
  </si>
  <si>
    <t>Replace engine oil as needed</t>
  </si>
  <si>
    <t>Service as needed</t>
  </si>
  <si>
    <t>Inspect, change radiator cap if needed</t>
  </si>
  <si>
    <t>Clean by soak with de-carbonize agent</t>
  </si>
  <si>
    <t>Clean the engine breather</t>
  </si>
  <si>
    <t>Clean the flame trap</t>
  </si>
  <si>
    <t>Inspect and tighten the hydraulic and air hoses</t>
  </si>
  <si>
    <t>Inspect for crack and loose bolt</t>
  </si>
  <si>
    <t>Inspect and function test</t>
  </si>
  <si>
    <t>Inspect leaking/loosing/pressure/tight</t>
  </si>
  <si>
    <t>Check generator output</t>
  </si>
  <si>
    <t>Clean up inside tank</t>
  </si>
  <si>
    <t>Emergency Shutdown Switch</t>
  </si>
  <si>
    <t xml:space="preserve">Control Panel </t>
  </si>
  <si>
    <t>Mast Frame</t>
  </si>
  <si>
    <t>Winch</t>
  </si>
  <si>
    <t>Sheaves</t>
  </si>
  <si>
    <t>All Moving part, grease point</t>
  </si>
  <si>
    <t>All wire ropes and guy wires</t>
  </si>
  <si>
    <t>Hydraulics Quick Connection</t>
  </si>
  <si>
    <t>Lock Pin</t>
  </si>
  <si>
    <t>Slack Wire shutdown</t>
  </si>
  <si>
    <t>Emergency Shutdown (ESD)</t>
  </si>
  <si>
    <t>High Hook Shutdown</t>
  </si>
  <si>
    <t>Function</t>
  </si>
  <si>
    <t>Check wear and crack</t>
  </si>
  <si>
    <t>Clean, lubricate, change oil and inspect leak</t>
  </si>
  <si>
    <t>Check for wear</t>
  </si>
  <si>
    <t>Clean and  grease</t>
  </si>
  <si>
    <t>Visual check</t>
  </si>
  <si>
    <t>Inspect and replace if needed</t>
  </si>
  <si>
    <t>Inspect the hydraulic quick connection</t>
  </si>
  <si>
    <t>Check and replace if needed</t>
  </si>
  <si>
    <t>Check ESD function</t>
  </si>
  <si>
    <t>Check high hook shutdown</t>
  </si>
  <si>
    <t>Check lining and function. Adjust if needed.</t>
  </si>
  <si>
    <t>Hydraulics Hose</t>
  </si>
  <si>
    <t>Lock pin</t>
  </si>
  <si>
    <t>Slack wire shutdown</t>
  </si>
  <si>
    <t>High hook shutdown</t>
  </si>
  <si>
    <t>Control Panel</t>
  </si>
  <si>
    <t>All moving part, Grease point</t>
  </si>
  <si>
    <t>Hydraulics Hoses</t>
  </si>
  <si>
    <t>Gear Oil</t>
  </si>
  <si>
    <t>Grease</t>
  </si>
  <si>
    <t>Hydraulic Cylinder</t>
  </si>
  <si>
    <t>Column</t>
  </si>
  <si>
    <t>Outriggers</t>
  </si>
  <si>
    <t>Check / Replace if necessary</t>
  </si>
  <si>
    <t>Grease all grease point</t>
  </si>
  <si>
    <t>Check</t>
  </si>
  <si>
    <t>Check / Grease if needed</t>
  </si>
  <si>
    <t>Functioning</t>
  </si>
  <si>
    <t>EVERY 9 MONTHLY / 30 JOBS</t>
  </si>
  <si>
    <t>Level wind</t>
  </si>
  <si>
    <t>Auto Spooling</t>
  </si>
  <si>
    <t>Encorder Depth</t>
  </si>
  <si>
    <t>Gear oil</t>
  </si>
  <si>
    <t xml:space="preserve">Manual override </t>
  </si>
  <si>
    <t>Brake system</t>
  </si>
  <si>
    <t>Hydraulic Fitting &amp; Hydraulic system</t>
  </si>
  <si>
    <t>Chain tension</t>
  </si>
  <si>
    <t>Smart head control arm</t>
  </si>
  <si>
    <t>Air tubing</t>
  </si>
  <si>
    <t>EVERY 3 MONTHLY / 10 JOBS</t>
  </si>
  <si>
    <t>Check and test</t>
  </si>
  <si>
    <t>Check level</t>
  </si>
  <si>
    <t>Check brake band or change if needed</t>
  </si>
  <si>
    <t>Check and adjust.Change if needed</t>
  </si>
  <si>
    <t>Grease and test</t>
  </si>
  <si>
    <t xml:space="preserve">Junction Box (JB) </t>
  </si>
  <si>
    <t>Wabco Valve</t>
  </si>
  <si>
    <t xml:space="preserve">Ensure proper grounding </t>
  </si>
  <si>
    <t>Check condition of all electrical cable and hoses</t>
  </si>
  <si>
    <t>level wind</t>
  </si>
  <si>
    <t>Pillow bearing for drum</t>
  </si>
  <si>
    <t xml:space="preserve">Gear Oil </t>
  </si>
  <si>
    <t xml:space="preserve">Auto Spooling </t>
  </si>
  <si>
    <t>Manual override</t>
  </si>
  <si>
    <t>Chain and sprocket</t>
  </si>
  <si>
    <t>Air Tubing</t>
  </si>
  <si>
    <t>Smart Head control arm</t>
  </si>
  <si>
    <t>Grease or change if needed</t>
  </si>
  <si>
    <t>Change</t>
  </si>
  <si>
    <t>Check or replace if needed</t>
  </si>
  <si>
    <t xml:space="preserve">Check </t>
  </si>
  <si>
    <t xml:space="preserve">Check and test </t>
  </si>
  <si>
    <t>Check and service actuator</t>
  </si>
  <si>
    <t>Check breake band or change if needed</t>
  </si>
  <si>
    <t>Check and adjust, Change if needed</t>
  </si>
  <si>
    <t>Junction Box (JB)</t>
  </si>
  <si>
    <t>Ensure proper grounding</t>
  </si>
  <si>
    <t>Monitor slip ring</t>
  </si>
  <si>
    <t>Winch Panel</t>
  </si>
  <si>
    <t>Zone 2</t>
  </si>
  <si>
    <t>12 VDC system</t>
  </si>
  <si>
    <t>Air conditioner &amp; Filter</t>
  </si>
  <si>
    <t>Charger and battery</t>
  </si>
  <si>
    <t>Emergency shutdown system</t>
  </si>
  <si>
    <t>Engine speed</t>
  </si>
  <si>
    <t>Visual inspection for leak</t>
  </si>
  <si>
    <t>Throttle control</t>
  </si>
  <si>
    <t xml:space="preserve">Fitting </t>
  </si>
  <si>
    <t>Pressurized shutdown system</t>
  </si>
  <si>
    <t>System pressure gauge</t>
  </si>
  <si>
    <t xml:space="preserve">Winch safety </t>
  </si>
  <si>
    <t>UPS</t>
  </si>
  <si>
    <t>Cabin Condition</t>
  </si>
  <si>
    <t>Pneumatic &amp; Hydraulic fitting</t>
  </si>
  <si>
    <t>Power up and function test</t>
  </si>
  <si>
    <t>Function test</t>
  </si>
  <si>
    <t>Operational check / Clean the filter</t>
  </si>
  <si>
    <t>Operational check</t>
  </si>
  <si>
    <t>RPM should between 1800 to 2000 rpm</t>
  </si>
  <si>
    <t>Check gauge functioning</t>
  </si>
  <si>
    <t xml:space="preserve">Functioning </t>
  </si>
  <si>
    <t>Check for corrosion</t>
  </si>
  <si>
    <t>Clean inside &amp; outside</t>
  </si>
  <si>
    <t>Check for leaking @ change if needed</t>
  </si>
  <si>
    <t>Check condition of all electrical cable</t>
  </si>
  <si>
    <t>Gas Detector</t>
  </si>
  <si>
    <t>Zone 2 Pressurize system</t>
  </si>
  <si>
    <t>Air conditioner capacitor</t>
  </si>
  <si>
    <t xml:space="preserve">System pressure gauge </t>
  </si>
  <si>
    <t>Winch safety</t>
  </si>
  <si>
    <t>Horn</t>
  </si>
  <si>
    <t>Level wind control</t>
  </si>
  <si>
    <t>12V DC system</t>
  </si>
  <si>
    <t xml:space="preserve">Engine speed controller </t>
  </si>
  <si>
    <t>Hydraulic Fitting and hoses</t>
  </si>
  <si>
    <t>Pneumatic fitting and hoses</t>
  </si>
  <si>
    <t>Spooling control</t>
  </si>
  <si>
    <t>Lighting</t>
  </si>
  <si>
    <t>Check, function test or calibrate</t>
  </si>
  <si>
    <t>Check operation/ Mast power supply</t>
  </si>
  <si>
    <t xml:space="preserve">Check or replace </t>
  </si>
  <si>
    <t>Check and test service if needed</t>
  </si>
  <si>
    <t>Greasing or change if needed</t>
  </si>
  <si>
    <t>Functioning test</t>
  </si>
  <si>
    <t>Check condition, service horn button</t>
  </si>
  <si>
    <t>Check system, service controller if needed</t>
  </si>
  <si>
    <t>Commentary Task Assessment (CTA)</t>
  </si>
  <si>
    <t xml:space="preserve">Date of CTA </t>
  </si>
  <si>
    <t>Location of CTA</t>
  </si>
  <si>
    <r>
      <rPr>
        <b/>
        <sz val="10"/>
        <color theme="0"/>
        <rFont val="Calibri"/>
        <family val="2"/>
        <scheme val="minor"/>
      </rPr>
      <t>Warning</t>
    </r>
    <r>
      <rPr>
        <sz val="10"/>
        <color theme="0"/>
        <rFont val="Calibri"/>
        <family val="2"/>
        <scheme val="minor"/>
      </rPr>
      <t xml:space="preserve"> - If the CTA is a fail and occurs during actual maintenance, it is essential that the supervisor does / arranges for the work to be redone. </t>
    </r>
  </si>
  <si>
    <t>CTA Pass or Fail?</t>
  </si>
  <si>
    <t>CTA Supervisor</t>
  </si>
  <si>
    <t>CTA For Operation_Genset</t>
  </si>
  <si>
    <t>CTA for Operation_Telescopic Mast</t>
  </si>
  <si>
    <t xml:space="preserve">   CTA for Operation_Unit </t>
  </si>
  <si>
    <t>Power Supply Output (230V AC, 110V AC, 24V DC)</t>
  </si>
  <si>
    <t>Power Supply Output (230 VAC, 110 VAC, 24 VDC)</t>
  </si>
  <si>
    <t>Sediment in Fuel Tank</t>
  </si>
  <si>
    <t>Engine oil Level</t>
  </si>
  <si>
    <t>Smart Monitor</t>
  </si>
  <si>
    <t>Zone 2 System</t>
  </si>
  <si>
    <t>Webco Valve</t>
  </si>
  <si>
    <t>Brake Band</t>
  </si>
  <si>
    <t xml:space="preserve"> 3 Wrap Shutdown</t>
  </si>
  <si>
    <t>Check last 3 wrap shutdown / test</t>
  </si>
  <si>
    <t>Check slack wire shutdown / test</t>
  </si>
  <si>
    <t>Oil cooler Hose</t>
  </si>
  <si>
    <t>Check operation/ Mast supply</t>
  </si>
  <si>
    <t>Bleed the air tank / auto bleed</t>
  </si>
  <si>
    <t>Check for water in fuel/water separator</t>
  </si>
  <si>
    <t>Radiator fan blade</t>
  </si>
  <si>
    <t>Starter motor system (air)</t>
  </si>
  <si>
    <t>Air/water separator</t>
  </si>
  <si>
    <t>Replace</t>
  </si>
  <si>
    <t>Check Level</t>
  </si>
  <si>
    <t>Check tightening</t>
  </si>
  <si>
    <t>Fuel filter</t>
  </si>
  <si>
    <t>fastenars</t>
  </si>
  <si>
    <t>Emergency shut down system</t>
  </si>
  <si>
    <t>starter</t>
  </si>
  <si>
    <t>Oil Cooler System</t>
  </si>
  <si>
    <t>Spark Arrestor / Flame Trap</t>
  </si>
  <si>
    <t xml:space="preserve">Check all of the connection of the oil cooler sys. </t>
  </si>
  <si>
    <t>Engine Oil Replace</t>
  </si>
  <si>
    <t>Oil Filter Replace</t>
  </si>
  <si>
    <t>Air Filter Replace</t>
  </si>
  <si>
    <t>RPM Sensor / Probe</t>
  </si>
  <si>
    <t>Engine Oil Filter Replace</t>
  </si>
  <si>
    <t>Belting Replace</t>
  </si>
  <si>
    <t>Air Intake / Exhaust Leak</t>
  </si>
  <si>
    <t>Emergency Shut Down System</t>
  </si>
  <si>
    <t>Clean the filter , service if needed</t>
  </si>
  <si>
    <t>Air Conditioner</t>
  </si>
  <si>
    <t>Charger and battery / UPS</t>
  </si>
  <si>
    <t>Brake control</t>
  </si>
  <si>
    <t>Brake System</t>
  </si>
  <si>
    <t xml:space="preserve">Inspect and clean . </t>
  </si>
  <si>
    <t>Replace hydraulic oil as needed</t>
  </si>
  <si>
    <t xml:space="preserve">Replace </t>
  </si>
  <si>
    <t>Hydraulic oil level</t>
  </si>
  <si>
    <t>Exhaust</t>
  </si>
  <si>
    <t>Test</t>
  </si>
  <si>
    <t>Check slack wire shutdown and test</t>
  </si>
  <si>
    <t>3 wrap shutdown</t>
  </si>
  <si>
    <t>COMMENTARY TASK ASSESSMENT (CTA) 
TRIM CHECK - MAST</t>
  </si>
  <si>
    <t xml:space="preserve">Warning - If the CTA is a fail and occurs during actual maintenance, it is essential that the supervisor does / arranges for the work to be redone. </t>
  </si>
  <si>
    <t>Reference</t>
  </si>
  <si>
    <t>COMMENTARY TASK ASSESSMENT (CTA) 
TRIM CHECK - AIR COMPRESSOR</t>
  </si>
  <si>
    <t>COMMENTARY TASK ASSESSMENT (CTA) 
TRIM CHECK - LOGGING CABIN</t>
  </si>
  <si>
    <t>COMMENTARY TASK ASSESSMENT (CTA) 
TRIM CHECK - WINCH</t>
  </si>
  <si>
    <t>COMMENTARY TASK ASSESSMENT (CTA) 
TRIM CHECK - POWERPACK</t>
  </si>
  <si>
    <t>COMMENTARY TASK ASSESSMENT (CTA) 
TRIM CHECK - GENSET</t>
  </si>
  <si>
    <t>COMMENTARY TASK ASSESSMENT (CTA) 
Q CHECK - AIR COMPRESSOR</t>
  </si>
  <si>
    <t>Q CHECK</t>
  </si>
  <si>
    <t>COMMENTARY TASK ASSESSMENT (CTA) 
Q CHECK - GENERATOR</t>
  </si>
  <si>
    <t>COMMENTARY TASK ASSESSMENT (CTA) 
Q CHECK - LOGGING CABIN</t>
  </si>
  <si>
    <t>COMMENTARY TASK ASSESSMENT (CTA) 
Q CHECK - WINCH</t>
  </si>
  <si>
    <t>COMMENTARY TASK ASSESSMENT (CTA) 
Q CHECK - POWERPACK</t>
  </si>
  <si>
    <t>COMMENTARY TASK ASSESSMENT (CTA) 
Q CHECK - MAST</t>
  </si>
  <si>
    <t>Assigned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</si>
</sst>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/ &quot;\ 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4" applyFont="1"/>
    <xf numFmtId="0" fontId="5" fillId="0" borderId="0" xfId="4" applyFont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0" fontId="4" fillId="0" borderId="0" xfId="4" applyFont="1" applyBorder="1" applyAlignment="1">
      <alignment vertical="center"/>
    </xf>
    <xf numFmtId="0" fontId="8" fillId="2" borderId="9" xfId="4" applyFont="1" applyFill="1" applyBorder="1" applyAlignment="1">
      <alignment horizontal="right" vertical="center" indent="1"/>
    </xf>
    <xf numFmtId="164" fontId="8" fillId="2" borderId="10" xfId="4" applyNumberFormat="1" applyFont="1" applyFill="1" applyBorder="1" applyAlignment="1">
      <alignment horizontal="left" vertical="center"/>
    </xf>
    <xf numFmtId="0" fontId="5" fillId="0" borderId="0" xfId="4" applyFont="1" applyBorder="1" applyAlignment="1">
      <alignment horizontal="center" vertical="center" wrapText="1"/>
    </xf>
    <xf numFmtId="0" fontId="4" fillId="0" borderId="0" xfId="4" applyFont="1" applyBorder="1" applyAlignment="1">
      <alignment vertical="center" wrapText="1"/>
    </xf>
    <xf numFmtId="0" fontId="4" fillId="0" borderId="0" xfId="4" applyFont="1" applyBorder="1"/>
    <xf numFmtId="0" fontId="14" fillId="0" borderId="0" xfId="4" applyFont="1" applyAlignment="1">
      <alignment horizontal="center" vertical="center"/>
    </xf>
    <xf numFmtId="0" fontId="14" fillId="0" borderId="0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  <xf numFmtId="0" fontId="4" fillId="0" borderId="11" xfId="4" applyFont="1" applyBorder="1"/>
    <xf numFmtId="0" fontId="4" fillId="0" borderId="12" xfId="4" applyFont="1" applyBorder="1"/>
    <xf numFmtId="0" fontId="4" fillId="0" borderId="9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  <xf numFmtId="0" fontId="3" fillId="3" borderId="9" xfId="4" applyFont="1" applyFill="1" applyBorder="1" applyAlignment="1">
      <alignment horizontal="left" vertical="center"/>
    </xf>
    <xf numFmtId="0" fontId="4" fillId="3" borderId="7" xfId="4" applyFont="1" applyFill="1" applyBorder="1"/>
    <xf numFmtId="0" fontId="4" fillId="3" borderId="10" xfId="4" applyFont="1" applyFill="1" applyBorder="1"/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4" xfId="4" applyFont="1" applyBorder="1" applyAlignment="1">
      <alignment vertical="center"/>
    </xf>
    <xf numFmtId="0" fontId="4" fillId="0" borderId="5" xfId="4" applyFont="1" applyBorder="1" applyAlignment="1">
      <alignment vertical="center"/>
    </xf>
    <xf numFmtId="0" fontId="6" fillId="5" borderId="3" xfId="4" applyFont="1" applyFill="1" applyBorder="1" applyAlignment="1">
      <alignment horizontal="left" vertical="center"/>
    </xf>
    <xf numFmtId="0" fontId="4" fillId="5" borderId="1" xfId="4" applyFont="1" applyFill="1" applyBorder="1"/>
    <xf numFmtId="0" fontId="6" fillId="5" borderId="2" xfId="4" applyFont="1" applyFill="1" applyBorder="1" applyAlignment="1">
      <alignment horizontal="right" vertical="center" indent="1"/>
    </xf>
    <xf numFmtId="0" fontId="6" fillId="5" borderId="7" xfId="4" applyFont="1" applyFill="1" applyBorder="1" applyAlignment="1">
      <alignment horizontal="center" vertical="center"/>
    </xf>
    <xf numFmtId="0" fontId="4" fillId="5" borderId="7" xfId="4" applyFont="1" applyFill="1" applyBorder="1" applyAlignment="1">
      <alignment horizontal="center" vertical="center"/>
    </xf>
    <xf numFmtId="0" fontId="6" fillId="5" borderId="10" xfId="4" applyFont="1" applyFill="1" applyBorder="1" applyAlignment="1">
      <alignment horizontal="center" vertical="center"/>
    </xf>
    <xf numFmtId="0" fontId="13" fillId="5" borderId="3" xfId="4" applyFont="1" applyFill="1" applyBorder="1" applyAlignment="1">
      <alignment horizontal="left" vertical="center"/>
    </xf>
    <xf numFmtId="0" fontId="3" fillId="5" borderId="3" xfId="4" applyFont="1" applyFill="1" applyBorder="1" applyAlignment="1">
      <alignment horizontal="left" vertical="center"/>
    </xf>
    <xf numFmtId="0" fontId="9" fillId="0" borderId="13" xfId="6" applyFont="1" applyBorder="1" applyAlignment="1">
      <alignment vertical="center" wrapText="1"/>
    </xf>
    <xf numFmtId="0" fontId="9" fillId="0" borderId="8" xfId="6" applyFont="1" applyBorder="1" applyAlignment="1">
      <alignment vertical="center" wrapText="1"/>
    </xf>
    <xf numFmtId="0" fontId="9" fillId="0" borderId="9" xfId="6" applyFont="1" applyBorder="1" applyAlignment="1">
      <alignment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16" fillId="0" borderId="9" xfId="6" applyFont="1" applyBorder="1" applyAlignment="1">
      <alignment horizontal="center" vertical="center" wrapText="1"/>
    </xf>
    <xf numFmtId="0" fontId="17" fillId="0" borderId="0" xfId="4" applyFont="1" applyBorder="1"/>
    <xf numFmtId="0" fontId="16" fillId="0" borderId="9" xfId="6" applyFont="1" applyBorder="1" applyAlignment="1">
      <alignment horizontal="center" vertical="center" wrapText="1"/>
    </xf>
    <xf numFmtId="0" fontId="17" fillId="0" borderId="11" xfId="4" applyFont="1" applyBorder="1"/>
    <xf numFmtId="0" fontId="17" fillId="0" borderId="12" xfId="4" applyFont="1" applyBorder="1"/>
    <xf numFmtId="0" fontId="17" fillId="0" borderId="0" xfId="4" applyFont="1"/>
    <xf numFmtId="0" fontId="14" fillId="0" borderId="0" xfId="4" applyFont="1" applyBorder="1" applyAlignment="1">
      <alignment horizontal="center" vertical="center"/>
    </xf>
    <xf numFmtId="0" fontId="17" fillId="0" borderId="0" xfId="4" applyFont="1" applyBorder="1" applyAlignment="1">
      <alignment vertical="center" wrapText="1"/>
    </xf>
    <xf numFmtId="0" fontId="16" fillId="0" borderId="13" xfId="6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/>
    </xf>
    <xf numFmtId="0" fontId="3" fillId="3" borderId="0" xfId="4" applyFont="1" applyFill="1" applyBorder="1" applyAlignment="1">
      <alignment horizontal="center" vertical="center"/>
    </xf>
    <xf numFmtId="0" fontId="8" fillId="2" borderId="21" xfId="4" applyFont="1" applyFill="1" applyBorder="1" applyAlignment="1">
      <alignment horizontal="right" vertical="center" indent="1"/>
    </xf>
    <xf numFmtId="164" fontId="8" fillId="2" borderId="22" xfId="4" applyNumberFormat="1" applyFont="1" applyFill="1" applyBorder="1" applyAlignment="1">
      <alignment horizontal="left" vertical="center"/>
    </xf>
    <xf numFmtId="0" fontId="3" fillId="3" borderId="24" xfId="4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center"/>
    </xf>
    <xf numFmtId="0" fontId="9" fillId="0" borderId="31" xfId="6" applyFont="1" applyBorder="1" applyAlignment="1">
      <alignment vertical="center" wrapText="1"/>
    </xf>
    <xf numFmtId="0" fontId="4" fillId="0" borderId="32" xfId="4" applyFont="1" applyBorder="1" applyAlignment="1">
      <alignment vertical="center"/>
    </xf>
    <xf numFmtId="0" fontId="9" fillId="0" borderId="31" xfId="6" applyFont="1" applyBorder="1" applyAlignment="1">
      <alignment horizontal="center" vertical="center" wrapText="1"/>
    </xf>
    <xf numFmtId="0" fontId="9" fillId="0" borderId="28" xfId="6" applyFont="1" applyBorder="1" applyAlignment="1">
      <alignment horizontal="center" vertical="center" wrapText="1"/>
    </xf>
    <xf numFmtId="0" fontId="4" fillId="0" borderId="24" xfId="4" applyFont="1" applyBorder="1"/>
    <xf numFmtId="0" fontId="4" fillId="0" borderId="25" xfId="4" applyFont="1" applyBorder="1"/>
    <xf numFmtId="0" fontId="4" fillId="0" borderId="33" xfId="4" applyFont="1" applyBorder="1"/>
    <xf numFmtId="0" fontId="4" fillId="0" borderId="34" xfId="4" applyFont="1" applyBorder="1"/>
    <xf numFmtId="0" fontId="4" fillId="0" borderId="35" xfId="4" applyFont="1" applyBorder="1"/>
    <xf numFmtId="0" fontId="19" fillId="5" borderId="15" xfId="4" applyFont="1" applyFill="1" applyBorder="1" applyAlignment="1">
      <alignment horizontal="center" vertical="center"/>
    </xf>
    <xf numFmtId="0" fontId="4" fillId="0" borderId="0" xfId="4" applyFont="1" applyBorder="1" applyAlignment="1">
      <alignment horizontal="center" vertical="center" wrapText="1"/>
    </xf>
    <xf numFmtId="0" fontId="21" fillId="5" borderId="16" xfId="4" applyFont="1" applyFill="1" applyBorder="1" applyAlignment="1">
      <alignment vertical="center"/>
    </xf>
    <xf numFmtId="0" fontId="4" fillId="0" borderId="0" xfId="4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9" fillId="0" borderId="9" xfId="6" applyFont="1" applyBorder="1" applyAlignment="1">
      <alignment horizontal="center" vertical="center" wrapText="1"/>
    </xf>
    <xf numFmtId="0" fontId="16" fillId="0" borderId="9" xfId="6" applyFont="1" applyBorder="1" applyAlignment="1">
      <alignment horizontal="center" vertical="center" wrapText="1"/>
    </xf>
    <xf numFmtId="0" fontId="18" fillId="3" borderId="42" xfId="4" applyFont="1" applyFill="1" applyBorder="1" applyAlignment="1">
      <alignment horizontal="center" vertical="center"/>
    </xf>
    <xf numFmtId="0" fontId="18" fillId="3" borderId="0" xfId="4" applyFont="1" applyFill="1" applyBorder="1" applyAlignment="1">
      <alignment horizontal="center" vertical="center"/>
    </xf>
    <xf numFmtId="0" fontId="18" fillId="3" borderId="43" xfId="4" applyFont="1" applyFill="1" applyBorder="1" applyAlignment="1">
      <alignment horizontal="center" vertical="center" wrapText="1"/>
    </xf>
    <xf numFmtId="0" fontId="18" fillId="3" borderId="44" xfId="4" applyFont="1" applyFill="1" applyBorder="1" applyAlignment="1">
      <alignment horizontal="center" vertical="center"/>
    </xf>
    <xf numFmtId="0" fontId="18" fillId="3" borderId="0" xfId="4" applyFont="1" applyFill="1" applyBorder="1" applyAlignment="1">
      <alignment horizontal="center" vertical="center" wrapText="1"/>
    </xf>
    <xf numFmtId="0" fontId="21" fillId="5" borderId="15" xfId="4" applyFont="1" applyFill="1" applyBorder="1" applyAlignment="1">
      <alignment vertical="center"/>
    </xf>
    <xf numFmtId="0" fontId="9" fillId="0" borderId="46" xfId="6" applyFont="1" applyBorder="1" applyAlignment="1">
      <alignment horizontal="center" vertical="center" wrapText="1"/>
    </xf>
    <xf numFmtId="0" fontId="4" fillId="0" borderId="12" xfId="4" applyFont="1" applyBorder="1" applyAlignment="1">
      <alignment vertical="center"/>
    </xf>
    <xf numFmtId="0" fontId="19" fillId="9" borderId="17" xfId="4" applyFont="1" applyFill="1" applyBorder="1" applyAlignment="1">
      <alignment horizontal="center" vertical="center"/>
    </xf>
    <xf numFmtId="0" fontId="4" fillId="9" borderId="17" xfId="4" applyFont="1" applyFill="1" applyBorder="1" applyAlignment="1">
      <alignment horizontal="center" vertical="center"/>
    </xf>
    <xf numFmtId="0" fontId="19" fillId="9" borderId="18" xfId="4" applyFont="1" applyFill="1" applyBorder="1" applyAlignment="1">
      <alignment horizontal="center" vertical="center"/>
    </xf>
    <xf numFmtId="0" fontId="9" fillId="0" borderId="3" xfId="6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vertical="center"/>
    </xf>
    <xf numFmtId="0" fontId="18" fillId="0" borderId="0" xfId="4" applyFont="1" applyFill="1" applyBorder="1" applyAlignment="1">
      <alignment horizontal="center" vertical="center" wrapText="1"/>
    </xf>
    <xf numFmtId="0" fontId="18" fillId="0" borderId="0" xfId="4" applyFont="1" applyFill="1" applyBorder="1" applyAlignment="1">
      <alignment horizontal="center" vertical="center"/>
    </xf>
    <xf numFmtId="0" fontId="4" fillId="0" borderId="0" xfId="4" applyFont="1" applyFill="1"/>
    <xf numFmtId="0" fontId="5" fillId="0" borderId="0" xfId="4" applyFont="1" applyFill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horizontal="center" vertical="center" wrapText="1"/>
    </xf>
    <xf numFmtId="0" fontId="4" fillId="3" borderId="0" xfId="4" applyFont="1" applyFill="1"/>
    <xf numFmtId="0" fontId="5" fillId="3" borderId="0" xfId="4" applyFont="1" applyFill="1" applyAlignment="1">
      <alignment horizontal="center" vertical="center"/>
    </xf>
    <xf numFmtId="0" fontId="5" fillId="3" borderId="0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vertical="center"/>
    </xf>
    <xf numFmtId="0" fontId="4" fillId="3" borderId="0" xfId="4" applyFont="1" applyFill="1" applyBorder="1" applyAlignment="1">
      <alignment horizontal="center" vertical="center" wrapText="1"/>
    </xf>
    <xf numFmtId="0" fontId="16" fillId="0" borderId="3" xfId="6" applyFont="1" applyBorder="1" applyAlignment="1">
      <alignment horizontal="center" vertical="center" wrapText="1"/>
    </xf>
    <xf numFmtId="0" fontId="15" fillId="0" borderId="11" xfId="4" applyFont="1" applyBorder="1" applyAlignment="1">
      <alignment horizontal="center" vertical="center"/>
    </xf>
    <xf numFmtId="0" fontId="21" fillId="5" borderId="23" xfId="4" applyFont="1" applyFill="1" applyBorder="1" applyAlignment="1">
      <alignment vertical="center"/>
    </xf>
    <xf numFmtId="0" fontId="4" fillId="0" borderId="6" xfId="4" applyFont="1" applyBorder="1"/>
    <xf numFmtId="0" fontId="4" fillId="0" borderId="4" xfId="4" applyFont="1" applyBorder="1"/>
    <xf numFmtId="0" fontId="4" fillId="0" borderId="5" xfId="4" applyFont="1" applyBorder="1"/>
    <xf numFmtId="0" fontId="4" fillId="0" borderId="3" xfId="4" applyFont="1" applyBorder="1"/>
    <xf numFmtId="0" fontId="4" fillId="0" borderId="1" xfId="4" applyFont="1" applyBorder="1"/>
    <xf numFmtId="0" fontId="4" fillId="0" borderId="2" xfId="4" applyFont="1" applyBorder="1"/>
    <xf numFmtId="0" fontId="22" fillId="0" borderId="13" xfId="6" applyFont="1" applyBorder="1" applyAlignment="1">
      <alignment horizontal="center" vertical="center" wrapText="1"/>
    </xf>
    <xf numFmtId="0" fontId="23" fillId="0" borderId="13" xfId="4" applyFont="1" applyBorder="1" applyAlignment="1">
      <alignment horizontal="center" vertical="center"/>
    </xf>
    <xf numFmtId="0" fontId="22" fillId="0" borderId="9" xfId="6" applyFont="1" applyBorder="1" applyAlignment="1">
      <alignment horizontal="center" vertical="center" wrapText="1"/>
    </xf>
    <xf numFmtId="0" fontId="16" fillId="0" borderId="13" xfId="6" applyFont="1" applyBorder="1" applyAlignment="1">
      <alignment vertical="center" wrapText="1"/>
    </xf>
    <xf numFmtId="0" fontId="16" fillId="0" borderId="9" xfId="6" applyFont="1" applyBorder="1" applyAlignment="1">
      <alignment vertical="center" wrapText="1"/>
    </xf>
    <xf numFmtId="0" fontId="4" fillId="0" borderId="11" xfId="4" applyFont="1" applyBorder="1" applyAlignment="1">
      <alignment horizontal="center" vertical="center" wrapText="1"/>
    </xf>
    <xf numFmtId="0" fontId="4" fillId="0" borderId="0" xfId="4" applyFont="1" applyBorder="1" applyAlignment="1">
      <alignment horizontal="center" vertical="center" wrapText="1"/>
    </xf>
    <xf numFmtId="0" fontId="4" fillId="0" borderId="12" xfId="4" applyFont="1" applyBorder="1" applyAlignment="1">
      <alignment horizontal="center" vertical="center" wrapText="1"/>
    </xf>
    <xf numFmtId="0" fontId="6" fillId="4" borderId="8" xfId="4" applyFont="1" applyFill="1" applyBorder="1" applyAlignment="1">
      <alignment horizontal="center" vertical="center"/>
    </xf>
    <xf numFmtId="0" fontId="6" fillId="7" borderId="8" xfId="4" applyFont="1" applyFill="1" applyBorder="1" applyAlignment="1">
      <alignment horizontal="center" vertical="center"/>
    </xf>
    <xf numFmtId="9" fontId="7" fillId="2" borderId="8" xfId="5" applyFont="1" applyFill="1" applyBorder="1" applyAlignment="1">
      <alignment horizontal="center" vertical="center"/>
    </xf>
    <xf numFmtId="0" fontId="6" fillId="7" borderId="9" xfId="4" applyFont="1" applyFill="1" applyBorder="1" applyAlignment="1">
      <alignment horizontal="center" vertical="center"/>
    </xf>
    <xf numFmtId="0" fontId="6" fillId="7" borderId="10" xfId="4" applyFont="1" applyFill="1" applyBorder="1" applyAlignment="1">
      <alignment horizontal="center" vertical="center"/>
    </xf>
    <xf numFmtId="9" fontId="7" fillId="2" borderId="8" xfId="4" applyNumberFormat="1" applyFont="1" applyFill="1" applyBorder="1" applyAlignment="1">
      <alignment horizontal="center" vertical="center"/>
    </xf>
    <xf numFmtId="0" fontId="7" fillId="2" borderId="8" xfId="4" applyFont="1" applyFill="1" applyBorder="1" applyAlignment="1">
      <alignment horizontal="center" vertical="center"/>
    </xf>
    <xf numFmtId="0" fontId="4" fillId="6" borderId="9" xfId="4" applyFont="1" applyFill="1" applyBorder="1" applyAlignment="1">
      <alignment horizontal="center" vertical="center"/>
    </xf>
    <xf numFmtId="0" fontId="4" fillId="6" borderId="7" xfId="4" applyFont="1" applyFill="1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/>
    </xf>
    <xf numFmtId="0" fontId="4" fillId="6" borderId="4" xfId="4" applyFont="1" applyFill="1" applyBorder="1" applyAlignment="1">
      <alignment horizontal="center" vertical="center"/>
    </xf>
    <xf numFmtId="0" fontId="4" fillId="6" borderId="10" xfId="4" applyFont="1" applyFill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  <xf numFmtId="0" fontId="10" fillId="4" borderId="9" xfId="4" applyFont="1" applyFill="1" applyBorder="1" applyAlignment="1">
      <alignment horizontal="center" vertical="center"/>
    </xf>
    <xf numFmtId="0" fontId="10" fillId="4" borderId="7" xfId="4" applyFont="1" applyFill="1" applyBorder="1" applyAlignment="1">
      <alignment horizontal="center" vertical="center"/>
    </xf>
    <xf numFmtId="0" fontId="10" fillId="4" borderId="10" xfId="4" applyFont="1" applyFill="1" applyBorder="1" applyAlignment="1">
      <alignment horizontal="center" vertical="center"/>
    </xf>
    <xf numFmtId="0" fontId="13" fillId="5" borderId="9" xfId="4" applyFont="1" applyFill="1" applyBorder="1" applyAlignment="1">
      <alignment horizontal="left" vertical="center"/>
    </xf>
    <xf numFmtId="0" fontId="13" fillId="5" borderId="7" xfId="4" applyFont="1" applyFill="1" applyBorder="1" applyAlignment="1">
      <alignment horizontal="left" vertical="center"/>
    </xf>
    <xf numFmtId="0" fontId="4" fillId="0" borderId="6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9" fillId="0" borderId="9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9" fillId="0" borderId="10" xfId="6" applyFont="1" applyBorder="1" applyAlignment="1">
      <alignment horizontal="center" vertical="center" wrapText="1"/>
    </xf>
    <xf numFmtId="0" fontId="11" fillId="5" borderId="9" xfId="4" applyFont="1" applyFill="1" applyBorder="1" applyAlignment="1">
      <alignment horizontal="center" vertical="center"/>
    </xf>
    <xf numFmtId="0" fontId="11" fillId="5" borderId="7" xfId="4" applyFont="1" applyFill="1" applyBorder="1" applyAlignment="1">
      <alignment horizontal="center" vertical="center"/>
    </xf>
    <xf numFmtId="0" fontId="11" fillId="5" borderId="10" xfId="4" applyFont="1" applyFill="1" applyBorder="1" applyAlignment="1">
      <alignment horizontal="center" vertical="center"/>
    </xf>
    <xf numFmtId="0" fontId="11" fillId="5" borderId="28" xfId="4" applyFont="1" applyFill="1" applyBorder="1" applyAlignment="1">
      <alignment horizontal="center" vertical="center"/>
    </xf>
    <xf numFmtId="0" fontId="11" fillId="5" borderId="30" xfId="4" applyFont="1" applyFill="1" applyBorder="1" applyAlignment="1">
      <alignment horizontal="center" vertical="center"/>
    </xf>
    <xf numFmtId="0" fontId="21" fillId="9" borderId="16" xfId="4" applyFont="1" applyFill="1" applyBorder="1" applyAlignment="1">
      <alignment horizontal="left" vertical="center"/>
    </xf>
    <xf numFmtId="0" fontId="21" fillId="9" borderId="17" xfId="4" applyFont="1" applyFill="1" applyBorder="1" applyAlignment="1">
      <alignment horizontal="left" vertical="center"/>
    </xf>
    <xf numFmtId="0" fontId="21" fillId="9" borderId="18" xfId="4" applyFont="1" applyFill="1" applyBorder="1" applyAlignment="1">
      <alignment horizontal="left" vertical="center"/>
    </xf>
    <xf numFmtId="0" fontId="9" fillId="3" borderId="14" xfId="4" applyFont="1" applyFill="1" applyBorder="1" applyAlignment="1">
      <alignment horizontal="center" vertical="center"/>
    </xf>
    <xf numFmtId="0" fontId="9" fillId="3" borderId="37" xfId="4" applyFont="1" applyFill="1" applyBorder="1" applyAlignment="1">
      <alignment horizontal="center" vertical="center"/>
    </xf>
    <xf numFmtId="0" fontId="20" fillId="9" borderId="16" xfId="4" applyFont="1" applyFill="1" applyBorder="1" applyAlignment="1">
      <alignment horizontal="center" vertical="center"/>
    </xf>
    <xf numFmtId="0" fontId="20" fillId="9" borderId="17" xfId="4" applyFont="1" applyFill="1" applyBorder="1" applyAlignment="1">
      <alignment horizontal="center" vertical="center"/>
    </xf>
    <xf numFmtId="0" fontId="20" fillId="9" borderId="18" xfId="4" applyFont="1" applyFill="1" applyBorder="1" applyAlignment="1">
      <alignment horizontal="center" vertical="center"/>
    </xf>
    <xf numFmtId="0" fontId="9" fillId="0" borderId="6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 wrapText="1"/>
    </xf>
    <xf numFmtId="0" fontId="19" fillId="5" borderId="16" xfId="4" applyFont="1" applyFill="1" applyBorder="1" applyAlignment="1">
      <alignment horizontal="center" vertical="center"/>
    </xf>
    <xf numFmtId="0" fontId="19" fillId="5" borderId="17" xfId="4" applyFont="1" applyFill="1" applyBorder="1" applyAlignment="1">
      <alignment horizontal="center" vertical="center"/>
    </xf>
    <xf numFmtId="0" fontId="19" fillId="5" borderId="18" xfId="4" applyFont="1" applyFill="1" applyBorder="1" applyAlignment="1">
      <alignment horizontal="center" vertical="center"/>
    </xf>
    <xf numFmtId="0" fontId="21" fillId="5" borderId="16" xfId="4" applyFont="1" applyFill="1" applyBorder="1" applyAlignment="1">
      <alignment horizontal="center" vertical="center"/>
    </xf>
    <xf numFmtId="0" fontId="21" fillId="5" borderId="17" xfId="4" applyFont="1" applyFill="1" applyBorder="1" applyAlignment="1">
      <alignment horizontal="center" vertical="center"/>
    </xf>
    <xf numFmtId="0" fontId="21" fillId="5" borderId="18" xfId="4" applyFont="1" applyFill="1" applyBorder="1" applyAlignment="1">
      <alignment horizontal="center" vertical="center"/>
    </xf>
    <xf numFmtId="0" fontId="4" fillId="0" borderId="30" xfId="4" applyFont="1" applyBorder="1" applyAlignment="1">
      <alignment horizontal="center" vertical="center"/>
    </xf>
    <xf numFmtId="0" fontId="20" fillId="6" borderId="28" xfId="4" applyFont="1" applyFill="1" applyBorder="1" applyAlignment="1">
      <alignment horizontal="center" vertical="center"/>
    </xf>
    <xf numFmtId="0" fontId="20" fillId="6" borderId="7" xfId="4" applyFont="1" applyFill="1" applyBorder="1" applyAlignment="1">
      <alignment horizontal="center" vertical="center"/>
    </xf>
    <xf numFmtId="0" fontId="20" fillId="6" borderId="9" xfId="4" applyFont="1" applyFill="1" applyBorder="1" applyAlignment="1">
      <alignment horizontal="center" vertical="center"/>
    </xf>
    <xf numFmtId="0" fontId="20" fillId="6" borderId="10" xfId="4" applyFont="1" applyFill="1" applyBorder="1" applyAlignment="1">
      <alignment horizontal="center" vertical="center"/>
    </xf>
    <xf numFmtId="0" fontId="9" fillId="3" borderId="29" xfId="4" applyFont="1" applyFill="1" applyBorder="1" applyAlignment="1">
      <alignment horizontal="center" vertical="center"/>
    </xf>
    <xf numFmtId="0" fontId="20" fillId="6" borderId="36" xfId="4" applyFont="1" applyFill="1" applyBorder="1" applyAlignment="1">
      <alignment horizontal="center" vertical="center"/>
    </xf>
    <xf numFmtId="0" fontId="20" fillId="6" borderId="1" xfId="4" applyFont="1" applyFill="1" applyBorder="1" applyAlignment="1">
      <alignment horizontal="center" vertical="center"/>
    </xf>
    <xf numFmtId="0" fontId="20" fillId="6" borderId="2" xfId="4" applyFont="1" applyFill="1" applyBorder="1" applyAlignment="1">
      <alignment horizontal="center" vertical="center"/>
    </xf>
    <xf numFmtId="0" fontId="20" fillId="6" borderId="3" xfId="4" applyFont="1" applyFill="1" applyBorder="1" applyAlignment="1">
      <alignment horizontal="center" vertical="center"/>
    </xf>
    <xf numFmtId="0" fontId="3" fillId="3" borderId="0" xfId="4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wrapText="1"/>
    </xf>
    <xf numFmtId="0" fontId="4" fillId="0" borderId="0" xfId="4" applyFont="1" applyBorder="1" applyAlignment="1">
      <alignment horizontal="center" wrapText="1"/>
    </xf>
    <xf numFmtId="0" fontId="4" fillId="0" borderId="12" xfId="4" applyFont="1" applyBorder="1" applyAlignment="1">
      <alignment horizontal="center" wrapText="1"/>
    </xf>
    <xf numFmtId="0" fontId="6" fillId="4" borderId="19" xfId="4" applyFont="1" applyFill="1" applyBorder="1" applyAlignment="1">
      <alignment horizontal="center" vertical="center"/>
    </xf>
    <xf numFmtId="0" fontId="6" fillId="4" borderId="20" xfId="4" applyFont="1" applyFill="1" applyBorder="1" applyAlignment="1">
      <alignment horizontal="center" vertical="center"/>
    </xf>
    <xf numFmtId="0" fontId="6" fillId="8" borderId="20" xfId="4" applyFont="1" applyFill="1" applyBorder="1" applyAlignment="1">
      <alignment horizontal="center" vertical="center"/>
    </xf>
    <xf numFmtId="9" fontId="7" fillId="2" borderId="20" xfId="5" applyFont="1" applyFill="1" applyBorder="1" applyAlignment="1">
      <alignment horizontal="center" vertical="center"/>
    </xf>
    <xf numFmtId="0" fontId="6" fillId="8" borderId="21" xfId="4" applyFont="1" applyFill="1" applyBorder="1" applyAlignment="1">
      <alignment horizontal="center" vertical="center"/>
    </xf>
    <xf numFmtId="0" fontId="6" fillId="8" borderId="22" xfId="4" applyFont="1" applyFill="1" applyBorder="1" applyAlignment="1">
      <alignment horizontal="center" vertical="center"/>
    </xf>
    <xf numFmtId="9" fontId="7" fillId="2" borderId="20" xfId="4" applyNumberFormat="1" applyFont="1" applyFill="1" applyBorder="1" applyAlignment="1">
      <alignment horizontal="center" vertical="center"/>
    </xf>
    <xf numFmtId="0" fontId="7" fillId="2" borderId="23" xfId="4" applyFont="1" applyFill="1" applyBorder="1" applyAlignment="1">
      <alignment horizontal="center" vertical="center"/>
    </xf>
    <xf numFmtId="0" fontId="18" fillId="9" borderId="16" xfId="4" applyFont="1" applyFill="1" applyBorder="1" applyAlignment="1">
      <alignment horizontal="center" vertical="center" wrapText="1"/>
    </xf>
    <xf numFmtId="0" fontId="18" fillId="9" borderId="17" xfId="4" applyFont="1" applyFill="1" applyBorder="1" applyAlignment="1">
      <alignment horizontal="center" vertical="center"/>
    </xf>
    <xf numFmtId="0" fontId="18" fillId="9" borderId="18" xfId="4" applyFont="1" applyFill="1" applyBorder="1" applyAlignment="1">
      <alignment horizontal="center" vertical="center"/>
    </xf>
    <xf numFmtId="0" fontId="20" fillId="6" borderId="26" xfId="4" applyFont="1" applyFill="1" applyBorder="1" applyAlignment="1">
      <alignment horizontal="center" vertical="center"/>
    </xf>
    <xf numFmtId="0" fontId="20" fillId="6" borderId="4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0" fontId="20" fillId="6" borderId="6" xfId="4" applyFont="1" applyFill="1" applyBorder="1" applyAlignment="1">
      <alignment horizontal="center" vertical="center"/>
    </xf>
    <xf numFmtId="0" fontId="9" fillId="3" borderId="27" xfId="4" applyFont="1" applyFill="1" applyBorder="1" applyAlignment="1">
      <alignment horizontal="center" vertical="center"/>
    </xf>
    <xf numFmtId="0" fontId="4" fillId="0" borderId="38" xfId="4" applyFont="1" applyBorder="1" applyAlignment="1">
      <alignment horizontal="center" vertical="center"/>
    </xf>
    <xf numFmtId="0" fontId="4" fillId="0" borderId="39" xfId="4" applyFont="1" applyBorder="1" applyAlignment="1">
      <alignment horizontal="center" vertical="center"/>
    </xf>
    <xf numFmtId="0" fontId="4" fillId="0" borderId="41" xfId="4" applyFont="1" applyBorder="1" applyAlignment="1">
      <alignment horizontal="center" vertical="center"/>
    </xf>
    <xf numFmtId="0" fontId="4" fillId="0" borderId="40" xfId="4" applyFont="1" applyBorder="1" applyAlignment="1">
      <alignment horizontal="center" vertical="center"/>
    </xf>
    <xf numFmtId="0" fontId="6" fillId="4" borderId="45" xfId="4" applyFont="1" applyFill="1" applyBorder="1" applyAlignment="1">
      <alignment horizontal="center" vertical="center"/>
    </xf>
    <xf numFmtId="0" fontId="6" fillId="4" borderId="39" xfId="4" applyFont="1" applyFill="1" applyBorder="1" applyAlignment="1">
      <alignment horizontal="center" vertical="center"/>
    </xf>
    <xf numFmtId="0" fontId="6" fillId="4" borderId="41" xfId="4" applyFont="1" applyFill="1" applyBorder="1" applyAlignment="1">
      <alignment horizontal="center" vertical="center"/>
    </xf>
    <xf numFmtId="0" fontId="6" fillId="8" borderId="38" xfId="4" applyFont="1" applyFill="1" applyBorder="1" applyAlignment="1">
      <alignment horizontal="center" vertical="center"/>
    </xf>
    <xf numFmtId="0" fontId="6" fillId="8" borderId="41" xfId="4" applyFont="1" applyFill="1" applyBorder="1" applyAlignment="1">
      <alignment horizontal="center" vertical="center"/>
    </xf>
    <xf numFmtId="9" fontId="7" fillId="2" borderId="38" xfId="5" applyFont="1" applyFill="1" applyBorder="1" applyAlignment="1">
      <alignment horizontal="center" vertical="center"/>
    </xf>
    <xf numFmtId="9" fontId="7" fillId="2" borderId="41" xfId="5" applyFont="1" applyFill="1" applyBorder="1" applyAlignment="1">
      <alignment horizontal="center" vertical="center"/>
    </xf>
    <xf numFmtId="9" fontId="7" fillId="2" borderId="38" xfId="4" applyNumberFormat="1" applyFont="1" applyFill="1" applyBorder="1" applyAlignment="1">
      <alignment horizontal="center" vertical="center"/>
    </xf>
    <xf numFmtId="9" fontId="7" fillId="2" borderId="40" xfId="4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6" fillId="8" borderId="8" xfId="4" applyFont="1" applyFill="1" applyBorder="1" applyAlignment="1">
      <alignment horizontal="center" vertical="center"/>
    </xf>
    <xf numFmtId="0" fontId="6" fillId="8" borderId="9" xfId="4" applyFont="1" applyFill="1" applyBorder="1" applyAlignment="1">
      <alignment horizontal="center" vertical="center"/>
    </xf>
    <xf numFmtId="0" fontId="6" fillId="8" borderId="10" xfId="4" applyFont="1" applyFill="1" applyBorder="1" applyAlignment="1">
      <alignment horizontal="center" vertical="center"/>
    </xf>
    <xf numFmtId="0" fontId="17" fillId="6" borderId="9" xfId="4" applyFont="1" applyFill="1" applyBorder="1" applyAlignment="1">
      <alignment horizontal="center" vertical="center"/>
    </xf>
    <xf numFmtId="0" fontId="17" fillId="6" borderId="7" xfId="4" applyFont="1" applyFill="1" applyBorder="1" applyAlignment="1">
      <alignment horizontal="center" vertical="center"/>
    </xf>
    <xf numFmtId="0" fontId="17" fillId="6" borderId="4" xfId="4" applyFont="1" applyFill="1" applyBorder="1" applyAlignment="1">
      <alignment horizontal="center" vertical="center"/>
    </xf>
    <xf numFmtId="0" fontId="17" fillId="6" borderId="10" xfId="4" applyFont="1" applyFill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  <xf numFmtId="0" fontId="9" fillId="0" borderId="2" xfId="6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8" fillId="3" borderId="39" xfId="4" applyFont="1" applyFill="1" applyBorder="1" applyAlignment="1">
      <alignment horizontal="center" vertical="center" wrapText="1"/>
    </xf>
    <xf numFmtId="0" fontId="17" fillId="6" borderId="3" xfId="4" applyFont="1" applyFill="1" applyBorder="1" applyAlignment="1">
      <alignment horizontal="center" vertical="center"/>
    </xf>
    <xf numFmtId="0" fontId="17" fillId="6" borderId="1" xfId="4" applyFont="1" applyFill="1" applyBorder="1" applyAlignment="1">
      <alignment horizontal="center" vertical="center"/>
    </xf>
    <xf numFmtId="0" fontId="17" fillId="6" borderId="2" xfId="4" applyFont="1" applyFill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4" fillId="0" borderId="9" xfId="4" applyFont="1" applyBorder="1" applyAlignment="1">
      <alignment horizontal="center" vertical="center" wrapText="1"/>
    </xf>
    <xf numFmtId="0" fontId="4" fillId="0" borderId="7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22" fillId="0" borderId="9" xfId="6" applyFont="1" applyBorder="1" applyAlignment="1">
      <alignment horizontal="center" vertical="center" wrapText="1"/>
    </xf>
    <xf numFmtId="0" fontId="22" fillId="0" borderId="7" xfId="6" applyFont="1" applyBorder="1" applyAlignment="1">
      <alignment horizontal="center" vertical="center" wrapText="1"/>
    </xf>
    <xf numFmtId="0" fontId="22" fillId="0" borderId="10" xfId="6" applyFont="1" applyBorder="1" applyAlignment="1">
      <alignment horizontal="center" vertical="center" wrapText="1"/>
    </xf>
    <xf numFmtId="0" fontId="17" fillId="9" borderId="21" xfId="4" applyFont="1" applyFill="1" applyBorder="1" applyAlignment="1">
      <alignment horizontal="center" vertical="center"/>
    </xf>
    <xf numFmtId="0" fontId="17" fillId="9" borderId="17" xfId="4" applyFont="1" applyFill="1" applyBorder="1" applyAlignment="1">
      <alignment horizontal="center" vertical="center"/>
    </xf>
    <xf numFmtId="0" fontId="17" fillId="9" borderId="22" xfId="4" applyFont="1" applyFill="1" applyBorder="1" applyAlignment="1">
      <alignment horizontal="center" vertical="center"/>
    </xf>
    <xf numFmtId="0" fontId="19" fillId="5" borderId="22" xfId="4" applyFont="1" applyFill="1" applyBorder="1" applyAlignment="1">
      <alignment horizontal="center" vertical="center"/>
    </xf>
    <xf numFmtId="0" fontId="23" fillId="0" borderId="9" xfId="4" applyFont="1" applyBorder="1" applyAlignment="1">
      <alignment horizontal="center" vertical="center"/>
    </xf>
    <xf numFmtId="0" fontId="23" fillId="0" borderId="7" xfId="4" applyFont="1" applyBorder="1" applyAlignment="1">
      <alignment horizontal="center" vertical="center"/>
    </xf>
    <xf numFmtId="0" fontId="23" fillId="0" borderId="10" xfId="4" applyFont="1" applyBorder="1" applyAlignment="1">
      <alignment horizontal="center" vertical="center"/>
    </xf>
    <xf numFmtId="0" fontId="21" fillId="9" borderId="21" xfId="4" applyFont="1" applyFill="1" applyBorder="1" applyAlignment="1">
      <alignment horizontal="left" vertical="center"/>
    </xf>
    <xf numFmtId="0" fontId="21" fillId="9" borderId="22" xfId="4" applyFont="1" applyFill="1" applyBorder="1" applyAlignment="1">
      <alignment horizontal="left" vertical="center"/>
    </xf>
    <xf numFmtId="0" fontId="23" fillId="0" borderId="9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17" fillId="9" borderId="16" xfId="4" applyFont="1" applyFill="1" applyBorder="1" applyAlignment="1">
      <alignment horizontal="center" vertical="center"/>
    </xf>
    <xf numFmtId="0" fontId="17" fillId="9" borderId="18" xfId="4" applyFont="1" applyFill="1" applyBorder="1" applyAlignment="1">
      <alignment horizontal="center" vertical="center"/>
    </xf>
    <xf numFmtId="0" fontId="23" fillId="0" borderId="38" xfId="4" applyFont="1" applyBorder="1" applyAlignment="1">
      <alignment horizontal="center" vertical="center"/>
    </xf>
    <xf numFmtId="0" fontId="23" fillId="0" borderId="39" xfId="4" applyFont="1" applyBorder="1" applyAlignment="1">
      <alignment horizontal="center" vertical="center"/>
    </xf>
    <xf numFmtId="0" fontId="23" fillId="0" borderId="41" xfId="4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16" fillId="0" borderId="9" xfId="6" applyFont="1" applyBorder="1" applyAlignment="1">
      <alignment horizontal="center" vertical="center" wrapText="1"/>
    </xf>
    <xf numFmtId="0" fontId="16" fillId="0" borderId="7" xfId="6" applyFont="1" applyBorder="1" applyAlignment="1">
      <alignment horizontal="center" vertical="center" wrapText="1"/>
    </xf>
    <xf numFmtId="0" fontId="16" fillId="0" borderId="10" xfId="6" applyFont="1" applyBorder="1" applyAlignment="1">
      <alignment horizontal="center" vertical="center" wrapText="1"/>
    </xf>
    <xf numFmtId="0" fontId="17" fillId="9" borderId="9" xfId="4" applyFont="1" applyFill="1" applyBorder="1" applyAlignment="1">
      <alignment horizontal="center" vertical="center"/>
    </xf>
    <xf numFmtId="0" fontId="17" fillId="9" borderId="7" xfId="4" applyFont="1" applyFill="1" applyBorder="1" applyAlignment="1">
      <alignment horizontal="center" vertical="center"/>
    </xf>
    <xf numFmtId="0" fontId="17" fillId="9" borderId="10" xfId="4" applyFont="1" applyFill="1" applyBorder="1" applyAlignment="1">
      <alignment horizontal="center" vertical="center"/>
    </xf>
    <xf numFmtId="0" fontId="16" fillId="0" borderId="3" xfId="6" applyFont="1" applyBorder="1" applyAlignment="1">
      <alignment horizontal="center" vertical="center" wrapText="1"/>
    </xf>
    <xf numFmtId="0" fontId="16" fillId="0" borderId="1" xfId="6" applyFont="1" applyBorder="1" applyAlignment="1">
      <alignment horizontal="center" vertical="center" wrapText="1"/>
    </xf>
    <xf numFmtId="0" fontId="16" fillId="0" borderId="2" xfId="6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</cellXfs>
  <cellStyles count="7">
    <cellStyle name="Normal" xfId="0" builtinId="0"/>
    <cellStyle name="Normal 2" xfId="1"/>
    <cellStyle name="Normal 2 2" xfId="6"/>
    <cellStyle name="Normal 3" xfId="2"/>
    <cellStyle name="Normal 3 2" xfId="3"/>
    <cellStyle name="Normal 4" xfId="4"/>
    <cellStyle name="Percent 2" xfId="5"/>
  </cellStyles>
  <dxfs count="13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1175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4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1.png"/><Relationship Id="rId4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image" Target="../media/image21.png"/><Relationship Id="rId7" Type="http://schemas.openxmlformats.org/officeDocument/2006/relationships/image" Target="../media/image24.png"/><Relationship Id="rId2" Type="http://schemas.microsoft.com/office/2007/relationships/hdphoto" Target="../media/hdphoto1.wdp"/><Relationship Id="rId1" Type="http://schemas.openxmlformats.org/officeDocument/2006/relationships/image" Target="../media/image20.png"/><Relationship Id="rId6" Type="http://schemas.openxmlformats.org/officeDocument/2006/relationships/image" Target="../media/image23.png"/><Relationship Id="rId5" Type="http://schemas.openxmlformats.org/officeDocument/2006/relationships/image" Target="../media/image22.png"/><Relationship Id="rId4" Type="http://schemas.microsoft.com/office/2007/relationships/hdphoto" Target="../media/hdphoto2.wdp"/><Relationship Id="rId9" Type="http://schemas.openxmlformats.org/officeDocument/2006/relationships/image" Target="../media/image2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4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.png"/><Relationship Id="rId3" Type="http://schemas.microsoft.com/office/2007/relationships/hdphoto" Target="../media/hdphoto1.wdp"/><Relationship Id="rId7" Type="http://schemas.openxmlformats.org/officeDocument/2006/relationships/image" Target="../media/image29.png"/><Relationship Id="rId2" Type="http://schemas.openxmlformats.org/officeDocument/2006/relationships/image" Target="../media/image20.png"/><Relationship Id="rId1" Type="http://schemas.openxmlformats.org/officeDocument/2006/relationships/image" Target="../media/image25.png"/><Relationship Id="rId6" Type="http://schemas.openxmlformats.org/officeDocument/2006/relationships/image" Target="../media/image23.png"/><Relationship Id="rId5" Type="http://schemas.microsoft.com/office/2007/relationships/hdphoto" Target="../media/hdphoto2.wdp"/><Relationship Id="rId4" Type="http://schemas.openxmlformats.org/officeDocument/2006/relationships/image" Target="../media/image21.png"/><Relationship Id="rId9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Relationship Id="rId4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4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Relationship Id="rId5" Type="http://schemas.openxmlformats.org/officeDocument/2006/relationships/image" Target="../media/image1.png"/><Relationship Id="rId4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image" Target="../media/image39.png"/><Relationship Id="rId7" Type="http://schemas.openxmlformats.org/officeDocument/2006/relationships/image" Target="../media/image43.png"/><Relationship Id="rId2" Type="http://schemas.openxmlformats.org/officeDocument/2006/relationships/image" Target="../media/image38.png"/><Relationship Id="rId1" Type="http://schemas.openxmlformats.org/officeDocument/2006/relationships/image" Target="../media/image37.png"/><Relationship Id="rId6" Type="http://schemas.openxmlformats.org/officeDocument/2006/relationships/image" Target="../media/image42.png"/><Relationship Id="rId5" Type="http://schemas.openxmlformats.org/officeDocument/2006/relationships/image" Target="../media/image41.png"/><Relationship Id="rId4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42333</xdr:rowOff>
    </xdr:from>
    <xdr:to>
      <xdr:col>12</xdr:col>
      <xdr:colOff>31750</xdr:colOff>
      <xdr:row>0</xdr:row>
      <xdr:rowOff>825500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000" y="42333"/>
          <a:ext cx="6508750" cy="783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31751</xdr:rowOff>
    </xdr:from>
    <xdr:to>
      <xdr:col>12</xdr:col>
      <xdr:colOff>31750</xdr:colOff>
      <xdr:row>0</xdr:row>
      <xdr:rowOff>730251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000" y="31751"/>
          <a:ext cx="6508750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0</xdr:row>
      <xdr:rowOff>28575</xdr:rowOff>
    </xdr:from>
    <xdr:to>
      <xdr:col>12</xdr:col>
      <xdr:colOff>3175</xdr:colOff>
      <xdr:row>0</xdr:row>
      <xdr:rowOff>811742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8575"/>
          <a:ext cx="6508750" cy="783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52333</xdr:colOff>
      <xdr:row>0</xdr:row>
      <xdr:rowOff>27397</xdr:rowOff>
    </xdr:from>
    <xdr:to>
      <xdr:col>5</xdr:col>
      <xdr:colOff>101021</xdr:colOff>
      <xdr:row>0</xdr:row>
      <xdr:rowOff>909204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33" y="27397"/>
          <a:ext cx="3656643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68035</xdr:colOff>
      <xdr:row>28</xdr:row>
      <xdr:rowOff>95250</xdr:rowOff>
    </xdr:from>
    <xdr:to>
      <xdr:col>7</xdr:col>
      <xdr:colOff>249129</xdr:colOff>
      <xdr:row>28</xdr:row>
      <xdr:rowOff>3116036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35" y="7320643"/>
          <a:ext cx="5399433" cy="3020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348741</xdr:colOff>
      <xdr:row>28</xdr:row>
      <xdr:rowOff>98154</xdr:rowOff>
    </xdr:from>
    <xdr:to>
      <xdr:col>10</xdr:col>
      <xdr:colOff>749157</xdr:colOff>
      <xdr:row>28</xdr:row>
      <xdr:rowOff>2054831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4247" y="8841890"/>
          <a:ext cx="2583674" cy="1956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870855</xdr:colOff>
      <xdr:row>28</xdr:row>
      <xdr:rowOff>93262</xdr:rowOff>
    </xdr:from>
    <xdr:to>
      <xdr:col>12</xdr:col>
      <xdr:colOff>536092</xdr:colOff>
      <xdr:row>28</xdr:row>
      <xdr:rowOff>2256798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9619" y="8836998"/>
          <a:ext cx="1677260" cy="2163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359442</xdr:colOff>
      <xdr:row>28</xdr:row>
      <xdr:rowOff>2203591</xdr:rowOff>
    </xdr:from>
    <xdr:to>
      <xdr:col>10</xdr:col>
      <xdr:colOff>781264</xdr:colOff>
      <xdr:row>29</xdr:row>
      <xdr:rowOff>535111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948" y="10947327"/>
          <a:ext cx="2605080" cy="1916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601620</xdr:colOff>
      <xdr:row>28</xdr:row>
      <xdr:rowOff>90357</xdr:rowOff>
    </xdr:from>
    <xdr:to>
      <xdr:col>14</xdr:col>
      <xdr:colOff>610283</xdr:colOff>
      <xdr:row>28</xdr:row>
      <xdr:rowOff>2257976</xdr:rowOff>
    </xdr:to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2407" y="8834093"/>
          <a:ext cx="1464168" cy="21676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900823</xdr:colOff>
      <xdr:row>28</xdr:row>
      <xdr:rowOff>2352048</xdr:rowOff>
    </xdr:from>
    <xdr:to>
      <xdr:col>14</xdr:col>
      <xdr:colOff>599326</xdr:colOff>
      <xdr:row>29</xdr:row>
      <xdr:rowOff>487870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9587" y="11095784"/>
          <a:ext cx="3166031" cy="172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255160</xdr:colOff>
      <xdr:row>34</xdr:row>
      <xdr:rowOff>267649</xdr:rowOff>
    </xdr:from>
    <xdr:to>
      <xdr:col>8</xdr:col>
      <xdr:colOff>146543</xdr:colOff>
      <xdr:row>34</xdr:row>
      <xdr:rowOff>3273531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160" y="10821787"/>
          <a:ext cx="5529745" cy="3005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394140</xdr:colOff>
      <xdr:row>34</xdr:row>
      <xdr:rowOff>257323</xdr:rowOff>
    </xdr:from>
    <xdr:to>
      <xdr:col>14</xdr:col>
      <xdr:colOff>515217</xdr:colOff>
      <xdr:row>34</xdr:row>
      <xdr:rowOff>3268075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4473" y="10650156"/>
          <a:ext cx="5317494" cy="30107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896616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34</xdr:row>
      <xdr:rowOff>63499</xdr:rowOff>
    </xdr:from>
    <xdr:to>
      <xdr:col>6</xdr:col>
      <xdr:colOff>333375</xdr:colOff>
      <xdr:row>34</xdr:row>
      <xdr:rowOff>5133814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0169685"/>
          <a:ext cx="4761370" cy="5070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503209</xdr:colOff>
      <xdr:row>34</xdr:row>
      <xdr:rowOff>63500</xdr:rowOff>
    </xdr:from>
    <xdr:to>
      <xdr:col>10</xdr:col>
      <xdr:colOff>862641</xdr:colOff>
      <xdr:row>34</xdr:row>
      <xdr:rowOff>4367122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0190" y="10379255"/>
          <a:ext cx="3234904" cy="4303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988446</xdr:colOff>
      <xdr:row>34</xdr:row>
      <xdr:rowOff>76199</xdr:rowOff>
    </xdr:from>
    <xdr:to>
      <xdr:col>14</xdr:col>
      <xdr:colOff>580848</xdr:colOff>
      <xdr:row>34</xdr:row>
      <xdr:rowOff>4331178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0899" y="10391954"/>
          <a:ext cx="3042968" cy="4254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901324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103654</xdr:colOff>
      <xdr:row>26</xdr:row>
      <xdr:rowOff>115788</xdr:rowOff>
    </xdr:from>
    <xdr:to>
      <xdr:col>5</xdr:col>
      <xdr:colOff>226219</xdr:colOff>
      <xdr:row>27</xdr:row>
      <xdr:rowOff>956001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54" y="8438257"/>
          <a:ext cx="3932565" cy="4423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369094</xdr:colOff>
      <xdr:row>26</xdr:row>
      <xdr:rowOff>89796</xdr:rowOff>
    </xdr:from>
    <xdr:to>
      <xdr:col>14</xdr:col>
      <xdr:colOff>470646</xdr:colOff>
      <xdr:row>27</xdr:row>
      <xdr:rowOff>443982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4219" y="8412265"/>
          <a:ext cx="4292552" cy="3937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130969</xdr:colOff>
      <xdr:row>26</xdr:row>
      <xdr:rowOff>3480359</xdr:rowOff>
    </xdr:from>
    <xdr:to>
      <xdr:col>10</xdr:col>
      <xdr:colOff>1262062</xdr:colOff>
      <xdr:row>27</xdr:row>
      <xdr:rowOff>3504639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0969" y="11802828"/>
          <a:ext cx="4762499" cy="36080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958474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119062</xdr:colOff>
      <xdr:row>36</xdr:row>
      <xdr:rowOff>187261</xdr:rowOff>
    </xdr:from>
    <xdr:to>
      <xdr:col>5</xdr:col>
      <xdr:colOff>0</xdr:colOff>
      <xdr:row>38</xdr:row>
      <xdr:rowOff>278782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" y="10838999"/>
          <a:ext cx="3644475" cy="42732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662103</xdr:colOff>
      <xdr:row>36</xdr:row>
      <xdr:rowOff>32137</xdr:rowOff>
    </xdr:from>
    <xdr:to>
      <xdr:col>10</xdr:col>
      <xdr:colOff>557561</xdr:colOff>
      <xdr:row>36</xdr:row>
      <xdr:rowOff>2497408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457" y="10683875"/>
          <a:ext cx="4216555" cy="24652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522714</xdr:colOff>
      <xdr:row>36</xdr:row>
      <xdr:rowOff>220700</xdr:rowOff>
    </xdr:from>
    <xdr:to>
      <xdr:col>14</xdr:col>
      <xdr:colOff>648547</xdr:colOff>
      <xdr:row>38</xdr:row>
      <xdr:rowOff>243932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7165" y="10872438"/>
          <a:ext cx="3575742" cy="4204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2004</xdr:colOff>
      <xdr:row>36</xdr:row>
      <xdr:rowOff>2543871</xdr:rowOff>
    </xdr:from>
    <xdr:to>
      <xdr:col>10</xdr:col>
      <xdr:colOff>523874</xdr:colOff>
      <xdr:row>38</xdr:row>
      <xdr:rowOff>487865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5541" y="13195609"/>
          <a:ext cx="4122784" cy="2125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996574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347799</xdr:colOff>
      <xdr:row>43</xdr:row>
      <xdr:rowOff>26962</xdr:rowOff>
    </xdr:from>
    <xdr:to>
      <xdr:col>13</xdr:col>
      <xdr:colOff>245341</xdr:colOff>
      <xdr:row>43</xdr:row>
      <xdr:rowOff>3296005</xdr:rowOff>
    </xdr:to>
    <xdr:pic>
      <xdr:nvPicPr>
        <xdr:cNvPr id="6" name="Picture 5"/>
        <xdr:cNvPicPr/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1663" y="18413098"/>
          <a:ext cx="5511519" cy="32690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101022</xdr:colOff>
      <xdr:row>42</xdr:row>
      <xdr:rowOff>162650</xdr:rowOff>
    </xdr:from>
    <xdr:to>
      <xdr:col>5</xdr:col>
      <xdr:colOff>501638</xdr:colOff>
      <xdr:row>43</xdr:row>
      <xdr:rowOff>1348048</xdr:rowOff>
    </xdr:to>
    <xdr:pic>
      <xdr:nvPicPr>
        <xdr:cNvPr id="7" name="Picture 6"/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22" y="14963035"/>
          <a:ext cx="4149558" cy="438482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718249</xdr:colOff>
      <xdr:row>41</xdr:row>
      <xdr:rowOff>144590</xdr:rowOff>
    </xdr:from>
    <xdr:to>
      <xdr:col>14</xdr:col>
      <xdr:colOff>490683</xdr:colOff>
      <xdr:row>41</xdr:row>
      <xdr:rowOff>3545417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4082" y="12558840"/>
          <a:ext cx="5381601" cy="34008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553241</xdr:colOff>
      <xdr:row>43</xdr:row>
      <xdr:rowOff>1421849</xdr:rowOff>
    </xdr:from>
    <xdr:to>
      <xdr:col>5</xdr:col>
      <xdr:colOff>341857</xdr:colOff>
      <xdr:row>43</xdr:row>
      <xdr:rowOff>3211729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241" y="19807985"/>
          <a:ext cx="3540889" cy="1789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206659</xdr:colOff>
      <xdr:row>41</xdr:row>
      <xdr:rowOff>140456</xdr:rowOff>
    </xdr:from>
    <xdr:to>
      <xdr:col>7</xdr:col>
      <xdr:colOff>274204</xdr:colOff>
      <xdr:row>41</xdr:row>
      <xdr:rowOff>3545417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59" y="12554706"/>
          <a:ext cx="5253378" cy="3404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977524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432955</xdr:colOff>
      <xdr:row>42</xdr:row>
      <xdr:rowOff>234070</xdr:rowOff>
    </xdr:from>
    <xdr:to>
      <xdr:col>13</xdr:col>
      <xdr:colOff>559210</xdr:colOff>
      <xdr:row>43</xdr:row>
      <xdr:rowOff>92553</xdr:rowOff>
    </xdr:to>
    <xdr:pic>
      <xdr:nvPicPr>
        <xdr:cNvPr id="5" name="Picture 4"/>
        <xdr:cNvPicPr/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6819" y="15416343"/>
          <a:ext cx="5740232" cy="306234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68545</xdr:colOff>
      <xdr:row>38</xdr:row>
      <xdr:rowOff>96844</xdr:rowOff>
    </xdr:from>
    <xdr:to>
      <xdr:col>5</xdr:col>
      <xdr:colOff>317500</xdr:colOff>
      <xdr:row>39</xdr:row>
      <xdr:rowOff>173636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45" y="11572201"/>
          <a:ext cx="3888866" cy="3660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519433</xdr:colOff>
      <xdr:row>38</xdr:row>
      <xdr:rowOff>98310</xdr:rowOff>
    </xdr:from>
    <xdr:to>
      <xdr:col>10</xdr:col>
      <xdr:colOff>1294805</xdr:colOff>
      <xdr:row>39</xdr:row>
      <xdr:rowOff>223242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0605" y="11677138"/>
          <a:ext cx="3885880" cy="3711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1366243</xdr:colOff>
      <xdr:row>38</xdr:row>
      <xdr:rowOff>104180</xdr:rowOff>
    </xdr:from>
    <xdr:to>
      <xdr:col>14</xdr:col>
      <xdr:colOff>657679</xdr:colOff>
      <xdr:row>38</xdr:row>
      <xdr:rowOff>3521868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3118" y="11579537"/>
          <a:ext cx="3339561" cy="3417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958474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372516</xdr:colOff>
      <xdr:row>46</xdr:row>
      <xdr:rowOff>2639191</xdr:rowOff>
    </xdr:from>
    <xdr:to>
      <xdr:col>14</xdr:col>
      <xdr:colOff>425091</xdr:colOff>
      <xdr:row>47</xdr:row>
      <xdr:rowOff>1796509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9641" y="19149191"/>
          <a:ext cx="3973700" cy="27450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455791</xdr:colOff>
      <xdr:row>46</xdr:row>
      <xdr:rowOff>174364</xdr:rowOff>
    </xdr:from>
    <xdr:to>
      <xdr:col>12</xdr:col>
      <xdr:colOff>402300</xdr:colOff>
      <xdr:row>46</xdr:row>
      <xdr:rowOff>2667411</xdr:rowOff>
    </xdr:to>
    <xdr:pic>
      <xdr:nvPicPr>
        <xdr:cNvPr id="5" name="Picture 4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9291" y="16684364"/>
          <a:ext cx="4740759" cy="24930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158750</xdr:colOff>
      <xdr:row>46</xdr:row>
      <xdr:rowOff>362646</xdr:rowOff>
    </xdr:from>
    <xdr:to>
      <xdr:col>5</xdr:col>
      <xdr:colOff>349250</xdr:colOff>
      <xdr:row>47</xdr:row>
      <xdr:rowOff>1730375</xdr:rowOff>
    </xdr:to>
    <xdr:pic>
      <xdr:nvPicPr>
        <xdr:cNvPr id="6" name="Picture 5"/>
        <xdr:cNvPicPr/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" y="16872646"/>
          <a:ext cx="3952875" cy="495547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201220</xdr:colOff>
      <xdr:row>46</xdr:row>
      <xdr:rowOff>2948427</xdr:rowOff>
    </xdr:from>
    <xdr:to>
      <xdr:col>9</xdr:col>
      <xdr:colOff>856285</xdr:colOff>
      <xdr:row>47</xdr:row>
      <xdr:rowOff>1666875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3595" y="19458427"/>
          <a:ext cx="3496690" cy="2306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821255</xdr:colOff>
      <xdr:row>45</xdr:row>
      <xdr:rowOff>112740</xdr:rowOff>
    </xdr:from>
    <xdr:to>
      <xdr:col>8</xdr:col>
      <xdr:colOff>0</xdr:colOff>
      <xdr:row>45</xdr:row>
      <xdr:rowOff>3175000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255" y="13352490"/>
          <a:ext cx="5052495" cy="306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457416</xdr:colOff>
      <xdr:row>45</xdr:row>
      <xdr:rowOff>110257</xdr:rowOff>
    </xdr:from>
    <xdr:to>
      <xdr:col>13</xdr:col>
      <xdr:colOff>539750</xdr:colOff>
      <xdr:row>45</xdr:row>
      <xdr:rowOff>3159125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1166" y="13350007"/>
          <a:ext cx="4876584" cy="3048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834649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122465</xdr:colOff>
      <xdr:row>35</xdr:row>
      <xdr:rowOff>108856</xdr:rowOff>
    </xdr:from>
    <xdr:to>
      <xdr:col>5</xdr:col>
      <xdr:colOff>47624</xdr:colOff>
      <xdr:row>36</xdr:row>
      <xdr:rowOff>535780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5" y="10336325"/>
          <a:ext cx="3663722" cy="4010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238124</xdr:colOff>
      <xdr:row>35</xdr:row>
      <xdr:rowOff>98651</xdr:rowOff>
    </xdr:from>
    <xdr:to>
      <xdr:col>10</xdr:col>
      <xdr:colOff>214311</xdr:colOff>
      <xdr:row>36</xdr:row>
      <xdr:rowOff>511969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6687" y="12862151"/>
          <a:ext cx="3607593" cy="3997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345281</xdr:colOff>
      <xdr:row>35</xdr:row>
      <xdr:rowOff>110558</xdr:rowOff>
    </xdr:from>
    <xdr:to>
      <xdr:col>14</xdr:col>
      <xdr:colOff>95250</xdr:colOff>
      <xdr:row>36</xdr:row>
      <xdr:rowOff>535781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2874058"/>
          <a:ext cx="3417094" cy="4009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815599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154781</xdr:colOff>
      <xdr:row>27</xdr:row>
      <xdr:rowOff>93549</xdr:rowOff>
    </xdr:from>
    <xdr:to>
      <xdr:col>5</xdr:col>
      <xdr:colOff>130969</xdr:colOff>
      <xdr:row>28</xdr:row>
      <xdr:rowOff>321468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1" y="8987518"/>
          <a:ext cx="3774282" cy="381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220412</xdr:colOff>
      <xdr:row>27</xdr:row>
      <xdr:rowOff>861081</xdr:rowOff>
    </xdr:from>
    <xdr:to>
      <xdr:col>10</xdr:col>
      <xdr:colOff>82200</xdr:colOff>
      <xdr:row>28</xdr:row>
      <xdr:rowOff>869993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8506" y="9755050"/>
          <a:ext cx="3576538" cy="3592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11906</xdr:colOff>
      <xdr:row>27</xdr:row>
      <xdr:rowOff>92816</xdr:rowOff>
    </xdr:from>
    <xdr:to>
      <xdr:col>14</xdr:col>
      <xdr:colOff>547687</xdr:colOff>
      <xdr:row>28</xdr:row>
      <xdr:rowOff>47625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8986785"/>
          <a:ext cx="3833812" cy="3538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929899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235599</xdr:colOff>
      <xdr:row>40</xdr:row>
      <xdr:rowOff>62058</xdr:rowOff>
    </xdr:from>
    <xdr:to>
      <xdr:col>4</xdr:col>
      <xdr:colOff>691234</xdr:colOff>
      <xdr:row>40</xdr:row>
      <xdr:rowOff>2616494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599" y="10813265"/>
          <a:ext cx="3466411" cy="25544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397244</xdr:colOff>
      <xdr:row>40</xdr:row>
      <xdr:rowOff>70467</xdr:rowOff>
    </xdr:from>
    <xdr:to>
      <xdr:col>10</xdr:col>
      <xdr:colOff>222447</xdr:colOff>
      <xdr:row>40</xdr:row>
      <xdr:rowOff>2678330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0606" y="10821674"/>
          <a:ext cx="3438134" cy="2607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567632</xdr:colOff>
      <xdr:row>40</xdr:row>
      <xdr:rowOff>39933</xdr:rowOff>
    </xdr:from>
    <xdr:to>
      <xdr:col>14</xdr:col>
      <xdr:colOff>433263</xdr:colOff>
      <xdr:row>41</xdr:row>
      <xdr:rowOff>356815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3925" y="10791140"/>
          <a:ext cx="3402800" cy="3896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229278</xdr:colOff>
      <xdr:row>40</xdr:row>
      <xdr:rowOff>2773806</xdr:rowOff>
    </xdr:from>
    <xdr:to>
      <xdr:col>10</xdr:col>
      <xdr:colOff>495587</xdr:colOff>
      <xdr:row>41</xdr:row>
      <xdr:rowOff>1487858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0054" y="13525013"/>
          <a:ext cx="4601826" cy="2294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987049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446820</xdr:colOff>
      <xdr:row>34</xdr:row>
      <xdr:rowOff>88474</xdr:rowOff>
    </xdr:from>
    <xdr:to>
      <xdr:col>9</xdr:col>
      <xdr:colOff>86185</xdr:colOff>
      <xdr:row>34</xdr:row>
      <xdr:rowOff>2405465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2964" y="9548898"/>
          <a:ext cx="2545297" cy="231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71791</xdr:colOff>
      <xdr:row>34</xdr:row>
      <xdr:rowOff>2503700</xdr:rowOff>
    </xdr:from>
    <xdr:to>
      <xdr:col>7</xdr:col>
      <xdr:colOff>696980</xdr:colOff>
      <xdr:row>35</xdr:row>
      <xdr:rowOff>1394947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91" y="11964124"/>
          <a:ext cx="5904299" cy="2475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671934</xdr:colOff>
      <xdr:row>34</xdr:row>
      <xdr:rowOff>2012554</xdr:rowOff>
    </xdr:from>
    <xdr:to>
      <xdr:col>14</xdr:col>
      <xdr:colOff>613472</xdr:colOff>
      <xdr:row>35</xdr:row>
      <xdr:rowOff>1275381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6976" y="11472978"/>
          <a:ext cx="2120989" cy="2846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369941</xdr:colOff>
      <xdr:row>34</xdr:row>
      <xdr:rowOff>58149</xdr:rowOff>
    </xdr:from>
    <xdr:to>
      <xdr:col>14</xdr:col>
      <xdr:colOff>597329</xdr:colOff>
      <xdr:row>34</xdr:row>
      <xdr:rowOff>1909851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4983" y="9518573"/>
          <a:ext cx="2406839" cy="1851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180953</xdr:colOff>
      <xdr:row>34</xdr:row>
      <xdr:rowOff>88832</xdr:rowOff>
    </xdr:from>
    <xdr:to>
      <xdr:col>11</xdr:col>
      <xdr:colOff>240742</xdr:colOff>
      <xdr:row>34</xdr:row>
      <xdr:rowOff>2389322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9387" y="9530096"/>
          <a:ext cx="1975256" cy="2300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88791</xdr:colOff>
      <xdr:row>34</xdr:row>
      <xdr:rowOff>2505022</xdr:rowOff>
    </xdr:from>
    <xdr:to>
      <xdr:col>11</xdr:col>
      <xdr:colOff>471016</xdr:colOff>
      <xdr:row>35</xdr:row>
      <xdr:rowOff>1275381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5000" y="11946286"/>
          <a:ext cx="3019917" cy="2350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86382</xdr:colOff>
      <xdr:row>34</xdr:row>
      <xdr:rowOff>61005</xdr:rowOff>
    </xdr:from>
    <xdr:to>
      <xdr:col>5</xdr:col>
      <xdr:colOff>353174</xdr:colOff>
      <xdr:row>34</xdr:row>
      <xdr:rowOff>2408007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82" y="9949881"/>
          <a:ext cx="4087494" cy="2347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21897</xdr:colOff>
      <xdr:row>0</xdr:row>
      <xdr:rowOff>32844</xdr:rowOff>
    </xdr:from>
    <xdr:to>
      <xdr:col>5</xdr:col>
      <xdr:colOff>217996</xdr:colOff>
      <xdr:row>0</xdr:row>
      <xdr:rowOff>914651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" y="32844"/>
          <a:ext cx="3939424" cy="881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98"/>
  <sheetViews>
    <sheetView showGridLines="0" zoomScale="50" zoomScaleNormal="50" workbookViewId="0">
      <selection activeCell="A2" sqref="A2"/>
    </sheetView>
  </sheetViews>
  <sheetFormatPr defaultColWidth="0" defaultRowHeight="12.75" zeroHeight="1" x14ac:dyDescent="0.2"/>
  <cols>
    <col min="1" max="15" width="10.85546875" style="1" customWidth="1"/>
    <col min="16" max="16" width="1.140625" style="1" customWidth="1"/>
    <col min="17" max="19" width="17.85546875" style="2" hidden="1" customWidth="1"/>
    <col min="20" max="16384" width="9.140625" style="1" hidden="1"/>
  </cols>
  <sheetData>
    <row r="1" spans="1:36" ht="66" customHeight="1" x14ac:dyDescent="0.2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  <c r="R1" s="2" t="s">
        <v>0</v>
      </c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27" customHeight="1" x14ac:dyDescent="0.2">
      <c r="A2" s="39" t="s">
        <v>418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1" t="s">
        <v>410</v>
      </c>
      <c r="R2" s="2" t="s">
        <v>1</v>
      </c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27" customHeight="1" x14ac:dyDescent="0.2">
      <c r="A3" s="129" t="s">
        <v>4</v>
      </c>
      <c r="B3" s="129"/>
      <c r="C3" s="129"/>
      <c r="D3" s="130" t="s">
        <v>5</v>
      </c>
      <c r="E3" s="130"/>
      <c r="F3" s="131">
        <v>0.9</v>
      </c>
      <c r="G3" s="131"/>
      <c r="H3" s="132" t="s">
        <v>6</v>
      </c>
      <c r="I3" s="133"/>
      <c r="J3" s="5">
        <f>SUM(S:S)</f>
        <v>0</v>
      </c>
      <c r="K3" s="6">
        <f>SUM(Q:Q)</f>
        <v>58</v>
      </c>
      <c r="L3" s="133" t="s">
        <v>7</v>
      </c>
      <c r="M3" s="130"/>
      <c r="N3" s="134">
        <f>SUM(S:S)/SUM(Q:Q)</f>
        <v>0</v>
      </c>
      <c r="O3" s="135"/>
      <c r="R3" s="2" t="s">
        <v>2</v>
      </c>
      <c r="S3" s="7"/>
      <c r="T3" s="8"/>
      <c r="U3" s="8"/>
      <c r="V3" s="8"/>
      <c r="W3" s="8"/>
      <c r="X3" s="8"/>
      <c r="Y3" s="9"/>
      <c r="Z3" s="9"/>
      <c r="AA3" s="9"/>
    </row>
    <row r="4" spans="1:36" ht="27" customHeight="1" x14ac:dyDescent="0.2">
      <c r="A4" s="136" t="s">
        <v>8</v>
      </c>
      <c r="B4" s="137"/>
      <c r="C4" s="137"/>
      <c r="D4" s="138"/>
      <c r="E4" s="138"/>
      <c r="F4" s="138"/>
      <c r="G4" s="138"/>
      <c r="H4" s="136" t="s">
        <v>411</v>
      </c>
      <c r="I4" s="139"/>
      <c r="J4" s="139"/>
      <c r="K4" s="139"/>
      <c r="L4" s="138"/>
      <c r="M4" s="138"/>
      <c r="N4" s="138"/>
      <c r="O4" s="138"/>
    </row>
    <row r="5" spans="1:36" ht="27" customHeight="1" x14ac:dyDescent="0.2">
      <c r="A5" s="136" t="s">
        <v>9</v>
      </c>
      <c r="B5" s="137"/>
      <c r="C5" s="137"/>
      <c r="D5" s="138"/>
      <c r="E5" s="138"/>
      <c r="F5" s="138"/>
      <c r="G5" s="138"/>
      <c r="H5" s="136" t="s">
        <v>412</v>
      </c>
      <c r="I5" s="137"/>
      <c r="J5" s="137"/>
      <c r="K5" s="140"/>
      <c r="L5" s="138"/>
      <c r="M5" s="138"/>
      <c r="N5" s="138"/>
      <c r="O5" s="138"/>
    </row>
    <row r="6" spans="1:36" ht="27" customHeight="1" x14ac:dyDescent="0.2">
      <c r="A6" s="136" t="s">
        <v>10</v>
      </c>
      <c r="B6" s="137"/>
      <c r="C6" s="137"/>
      <c r="D6" s="138"/>
      <c r="E6" s="138"/>
      <c r="F6" s="138"/>
      <c r="G6" s="138"/>
      <c r="H6" s="136" t="s">
        <v>414</v>
      </c>
      <c r="I6" s="137"/>
      <c r="J6" s="137"/>
      <c r="K6" s="137"/>
      <c r="L6" s="142" t="str">
        <f>IF(N3&gt;=F3,"Pass","Fail")</f>
        <v>Fail</v>
      </c>
      <c r="M6" s="143"/>
      <c r="N6" s="143"/>
      <c r="O6" s="144"/>
    </row>
    <row r="7" spans="1:36" ht="27" customHeight="1" x14ac:dyDescent="0.2">
      <c r="A7" s="136" t="s">
        <v>78</v>
      </c>
      <c r="B7" s="137"/>
      <c r="C7" s="140"/>
      <c r="D7" s="138"/>
      <c r="E7" s="138"/>
      <c r="F7" s="138"/>
      <c r="G7" s="138"/>
      <c r="H7" s="136" t="s">
        <v>415</v>
      </c>
      <c r="I7" s="137"/>
      <c r="J7" s="137"/>
      <c r="K7" s="137"/>
      <c r="L7" s="138"/>
      <c r="M7" s="138"/>
      <c r="N7" s="138"/>
      <c r="O7" s="138"/>
    </row>
    <row r="8" spans="1:36" ht="27" customHeight="1" x14ac:dyDescent="0.2">
      <c r="A8" s="136" t="s">
        <v>11</v>
      </c>
      <c r="B8" s="137"/>
      <c r="C8" s="140"/>
      <c r="D8" s="138"/>
      <c r="E8" s="138"/>
      <c r="F8" s="138"/>
      <c r="G8" s="138"/>
      <c r="H8" s="136" t="s">
        <v>12</v>
      </c>
      <c r="I8" s="137"/>
      <c r="J8" s="137"/>
      <c r="K8" s="140"/>
      <c r="L8" s="138"/>
      <c r="M8" s="138"/>
      <c r="N8" s="138"/>
      <c r="O8" s="138"/>
    </row>
    <row r="9" spans="1:36" ht="27" customHeight="1" x14ac:dyDescent="0.2">
      <c r="A9" s="145" t="s">
        <v>413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7"/>
      <c r="Q9" s="141" t="s">
        <v>13</v>
      </c>
      <c r="R9" s="141"/>
      <c r="S9" s="141"/>
    </row>
    <row r="10" spans="1:36" ht="27" customHeight="1" x14ac:dyDescent="0.2">
      <c r="A10" s="148" t="s">
        <v>14</v>
      </c>
      <c r="B10" s="149"/>
      <c r="C10" s="149"/>
      <c r="D10" s="149"/>
      <c r="E10" s="149"/>
      <c r="F10" s="149"/>
      <c r="G10" s="149"/>
      <c r="H10" s="42" t="s">
        <v>15</v>
      </c>
      <c r="I10" s="43"/>
      <c r="J10" s="43"/>
      <c r="K10" s="43"/>
      <c r="L10" s="42" t="s">
        <v>16</v>
      </c>
      <c r="M10" s="42"/>
      <c r="N10" s="42"/>
      <c r="O10" s="44"/>
      <c r="Q10" s="10" t="s">
        <v>17</v>
      </c>
      <c r="R10" s="10" t="s">
        <v>7</v>
      </c>
      <c r="S10" s="11" t="s">
        <v>18</v>
      </c>
      <c r="T10" s="8"/>
      <c r="U10" s="8"/>
      <c r="V10" s="8"/>
      <c r="W10" s="8"/>
      <c r="X10" s="8"/>
      <c r="Y10" s="9"/>
      <c r="Z10" s="9"/>
      <c r="AA10" s="9"/>
    </row>
    <row r="11" spans="1:36" ht="27" customHeight="1" x14ac:dyDescent="0.2">
      <c r="A11" s="47"/>
      <c r="B11" s="153" t="s">
        <v>19</v>
      </c>
      <c r="C11" s="154"/>
      <c r="D11" s="154"/>
      <c r="E11" s="154"/>
      <c r="F11" s="154"/>
      <c r="G11" s="155"/>
      <c r="H11" s="12"/>
      <c r="I11" s="150"/>
      <c r="J11" s="151"/>
      <c r="K11" s="151"/>
      <c r="L11" s="151"/>
      <c r="M11" s="151"/>
      <c r="N11" s="151"/>
      <c r="O11" s="152"/>
      <c r="Q11" s="2">
        <v>5</v>
      </c>
      <c r="R11" s="3">
        <f>IF(H11="Yes",1,IF(H11="Partial",0.5,0))</f>
        <v>0</v>
      </c>
      <c r="S11" s="7">
        <f>R11*Q11</f>
        <v>0</v>
      </c>
      <c r="T11" s="8"/>
      <c r="U11" s="8"/>
      <c r="V11" s="8"/>
      <c r="W11" s="8"/>
      <c r="X11" s="8"/>
      <c r="Y11" s="9"/>
      <c r="Z11" s="9"/>
      <c r="AA11" s="9"/>
      <c r="AB11" s="9"/>
      <c r="AC11" s="9"/>
    </row>
    <row r="12" spans="1:36" ht="27" customHeight="1" x14ac:dyDescent="0.2">
      <c r="A12" s="47"/>
      <c r="B12" s="153" t="s">
        <v>80</v>
      </c>
      <c r="C12" s="154"/>
      <c r="D12" s="154"/>
      <c r="E12" s="154"/>
      <c r="F12" s="154"/>
      <c r="G12" s="155"/>
      <c r="H12" s="12"/>
      <c r="I12" s="13"/>
      <c r="J12" s="14"/>
      <c r="K12" s="14"/>
      <c r="L12" s="14"/>
      <c r="M12" s="14"/>
      <c r="N12" s="14"/>
      <c r="O12" s="15"/>
      <c r="R12" s="3"/>
      <c r="S12" s="7"/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7" customHeight="1" x14ac:dyDescent="0.2">
      <c r="A13" s="48"/>
      <c r="B13" s="153" t="s">
        <v>20</v>
      </c>
      <c r="C13" s="154"/>
      <c r="D13" s="154"/>
      <c r="E13" s="154"/>
      <c r="F13" s="154"/>
      <c r="G13" s="155"/>
      <c r="H13" s="16"/>
      <c r="I13" s="142"/>
      <c r="J13" s="143"/>
      <c r="K13" s="143"/>
      <c r="L13" s="143"/>
      <c r="M13" s="143"/>
      <c r="N13" s="143"/>
      <c r="O13" s="144"/>
      <c r="Q13" s="2">
        <v>5</v>
      </c>
      <c r="R13" s="3">
        <f t="shared" ref="R13:R23" si="0">IF(H13="Yes",1,IF(H13="Partial",0.5,0))</f>
        <v>0</v>
      </c>
      <c r="S13" s="7">
        <f t="shared" ref="S13:S23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7" customHeight="1" x14ac:dyDescent="0.2">
      <c r="A14" s="49"/>
      <c r="B14" s="153" t="s">
        <v>79</v>
      </c>
      <c r="C14" s="154"/>
      <c r="D14" s="154"/>
      <c r="E14" s="154"/>
      <c r="F14" s="154"/>
      <c r="G14" s="155"/>
      <c r="H14" s="16"/>
      <c r="I14" s="28"/>
      <c r="J14" s="29"/>
      <c r="K14" s="29"/>
      <c r="L14" s="29"/>
      <c r="M14" s="29"/>
      <c r="N14" s="29"/>
      <c r="O14" s="30"/>
      <c r="R14" s="3"/>
      <c r="S14" s="7"/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7" customHeight="1" x14ac:dyDescent="0.2">
      <c r="A15" s="48"/>
      <c r="B15" s="153" t="s">
        <v>21</v>
      </c>
      <c r="C15" s="154"/>
      <c r="D15" s="154"/>
      <c r="E15" s="154"/>
      <c r="F15" s="154"/>
      <c r="G15" s="155"/>
      <c r="H15" s="16"/>
      <c r="I15" s="142"/>
      <c r="J15" s="143"/>
      <c r="K15" s="143"/>
      <c r="L15" s="143"/>
      <c r="M15" s="143"/>
      <c r="N15" s="143"/>
      <c r="O15" s="144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7" customHeight="1" x14ac:dyDescent="0.2">
      <c r="A16" s="148" t="s">
        <v>22</v>
      </c>
      <c r="B16" s="149"/>
      <c r="C16" s="149"/>
      <c r="D16" s="149"/>
      <c r="E16" s="149"/>
      <c r="F16" s="149"/>
      <c r="G16" s="149"/>
      <c r="H16" s="42" t="s">
        <v>15</v>
      </c>
      <c r="I16" s="43"/>
      <c r="J16" s="43"/>
      <c r="K16" s="43"/>
      <c r="L16" s="42" t="s">
        <v>16</v>
      </c>
      <c r="M16" s="42"/>
      <c r="N16" s="42"/>
      <c r="O16" s="44"/>
      <c r="R16" s="3"/>
      <c r="S16" s="7"/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7" customHeight="1" x14ac:dyDescent="0.2">
      <c r="A17" s="48"/>
      <c r="B17" s="153" t="s">
        <v>23</v>
      </c>
      <c r="C17" s="154"/>
      <c r="D17" s="154"/>
      <c r="E17" s="154"/>
      <c r="F17" s="154"/>
      <c r="G17" s="155"/>
      <c r="H17" s="16"/>
      <c r="I17" s="142"/>
      <c r="J17" s="143"/>
      <c r="K17" s="143"/>
      <c r="L17" s="143"/>
      <c r="M17" s="143"/>
      <c r="N17" s="143"/>
      <c r="O17" s="144"/>
      <c r="Q17" s="2">
        <v>3</v>
      </c>
      <c r="R17" s="3">
        <f t="shared" si="0"/>
        <v>0</v>
      </c>
      <c r="S17" s="7">
        <f t="shared" si="1"/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7" customHeight="1" x14ac:dyDescent="0.2">
      <c r="A18" s="48"/>
      <c r="B18" s="153" t="s">
        <v>24</v>
      </c>
      <c r="C18" s="154"/>
      <c r="D18" s="154"/>
      <c r="E18" s="154"/>
      <c r="F18" s="154"/>
      <c r="G18" s="155"/>
      <c r="H18" s="16"/>
      <c r="I18" s="17"/>
      <c r="J18" s="18"/>
      <c r="K18" s="18"/>
      <c r="L18" s="18"/>
      <c r="M18" s="18"/>
      <c r="N18" s="18"/>
      <c r="O18" s="19"/>
      <c r="Q18" s="2">
        <v>10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7" customHeight="1" x14ac:dyDescent="0.2">
      <c r="A19" s="48"/>
      <c r="B19" s="153" t="s">
        <v>81</v>
      </c>
      <c r="C19" s="154"/>
      <c r="D19" s="154"/>
      <c r="E19" s="154"/>
      <c r="F19" s="154"/>
      <c r="G19" s="155"/>
      <c r="H19" s="16"/>
      <c r="I19" s="142"/>
      <c r="J19" s="143"/>
      <c r="K19" s="143"/>
      <c r="L19" s="143"/>
      <c r="M19" s="143"/>
      <c r="N19" s="143"/>
      <c r="O19" s="144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7" customHeight="1" x14ac:dyDescent="0.2">
      <c r="A20" s="48"/>
      <c r="B20" s="153" t="s">
        <v>25</v>
      </c>
      <c r="C20" s="154"/>
      <c r="D20" s="154"/>
      <c r="E20" s="154"/>
      <c r="F20" s="154"/>
      <c r="G20" s="155"/>
      <c r="H20" s="16"/>
      <c r="I20" s="17"/>
      <c r="J20" s="18"/>
      <c r="K20" s="18"/>
      <c r="L20" s="18"/>
      <c r="M20" s="18"/>
      <c r="N20" s="18"/>
      <c r="O20" s="19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7" customHeight="1" x14ac:dyDescent="0.2">
      <c r="A21" s="49"/>
      <c r="B21" s="153" t="s">
        <v>82</v>
      </c>
      <c r="C21" s="154"/>
      <c r="D21" s="154"/>
      <c r="E21" s="154"/>
      <c r="F21" s="154"/>
      <c r="G21" s="155"/>
      <c r="H21" s="16"/>
      <c r="I21" s="28"/>
      <c r="J21" s="29"/>
      <c r="K21" s="29"/>
      <c r="L21" s="29"/>
      <c r="M21" s="29"/>
      <c r="N21" s="29"/>
      <c r="O21" s="30"/>
      <c r="R21" s="3"/>
      <c r="S21" s="7"/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7" customHeight="1" x14ac:dyDescent="0.2">
      <c r="A22" s="48"/>
      <c r="B22" s="153" t="s">
        <v>26</v>
      </c>
      <c r="C22" s="154"/>
      <c r="D22" s="154"/>
      <c r="E22" s="154"/>
      <c r="F22" s="154"/>
      <c r="G22" s="155"/>
      <c r="H22" s="16"/>
      <c r="I22" s="17"/>
      <c r="J22" s="18"/>
      <c r="K22" s="18"/>
      <c r="L22" s="18"/>
      <c r="M22" s="18"/>
      <c r="N22" s="18"/>
      <c r="O22" s="19"/>
      <c r="Q22" s="2">
        <v>4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7" customHeight="1" x14ac:dyDescent="0.2">
      <c r="A23" s="48"/>
      <c r="B23" s="153" t="s">
        <v>27</v>
      </c>
      <c r="C23" s="154"/>
      <c r="D23" s="154"/>
      <c r="E23" s="154"/>
      <c r="F23" s="154"/>
      <c r="G23" s="155"/>
      <c r="H23" s="16"/>
      <c r="I23" s="142"/>
      <c r="J23" s="143"/>
      <c r="K23" s="143"/>
      <c r="L23" s="143"/>
      <c r="M23" s="143"/>
      <c r="N23" s="143"/>
      <c r="O23" s="144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7" customHeight="1" x14ac:dyDescent="0.2">
      <c r="A24" s="45" t="s">
        <v>28</v>
      </c>
      <c r="B24" s="40"/>
      <c r="C24" s="40"/>
      <c r="D24" s="40"/>
      <c r="E24" s="40"/>
      <c r="F24" s="40"/>
      <c r="G24" s="40"/>
      <c r="H24" s="42" t="s">
        <v>15</v>
      </c>
      <c r="I24" s="43"/>
      <c r="J24" s="43"/>
      <c r="K24" s="43"/>
      <c r="L24" s="42" t="s">
        <v>16</v>
      </c>
      <c r="M24" s="42"/>
      <c r="N24" s="42"/>
      <c r="O24" s="44"/>
      <c r="R24" s="3"/>
      <c r="S24" s="7"/>
      <c r="T24" s="8"/>
      <c r="U24" s="8"/>
      <c r="V24" s="8"/>
      <c r="W24" s="8"/>
      <c r="X24" s="8"/>
      <c r="Y24" s="9"/>
      <c r="Z24" s="9"/>
      <c r="AA24" s="9"/>
    </row>
    <row r="25" spans="1:29" ht="27" customHeight="1" x14ac:dyDescent="0.2">
      <c r="A25" s="48"/>
      <c r="B25" s="153" t="s">
        <v>29</v>
      </c>
      <c r="C25" s="154"/>
      <c r="D25" s="154"/>
      <c r="E25" s="154"/>
      <c r="F25" s="154"/>
      <c r="G25" s="155"/>
      <c r="H25" s="16"/>
      <c r="I25" s="142"/>
      <c r="J25" s="143"/>
      <c r="K25" s="143"/>
      <c r="L25" s="143"/>
      <c r="M25" s="143"/>
      <c r="N25" s="143"/>
      <c r="O25" s="144"/>
      <c r="Q25" s="2">
        <v>3</v>
      </c>
      <c r="R25" s="3">
        <f t="shared" ref="R25:R28" si="2">IF(H25="Yes",1,IF(H25="Partial",0.5,0))</f>
        <v>0</v>
      </c>
      <c r="S25" s="7">
        <f t="shared" ref="S25:S28" si="3">R25*Q25</f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7" customHeight="1" x14ac:dyDescent="0.2">
      <c r="A26" s="49"/>
      <c r="B26" s="153" t="s">
        <v>83</v>
      </c>
      <c r="C26" s="154"/>
      <c r="D26" s="154"/>
      <c r="E26" s="154"/>
      <c r="F26" s="154"/>
      <c r="G26" s="155"/>
      <c r="H26" s="16"/>
      <c r="I26" s="28"/>
      <c r="J26" s="29"/>
      <c r="K26" s="29"/>
      <c r="L26" s="29"/>
      <c r="M26" s="29"/>
      <c r="N26" s="29"/>
      <c r="O26" s="30"/>
      <c r="R26" s="3"/>
      <c r="S26" s="7"/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7" customHeight="1" x14ac:dyDescent="0.2">
      <c r="A27" s="48"/>
      <c r="B27" s="153" t="s">
        <v>30</v>
      </c>
      <c r="C27" s="154"/>
      <c r="D27" s="154"/>
      <c r="E27" s="154"/>
      <c r="F27" s="154"/>
      <c r="G27" s="155"/>
      <c r="H27" s="16"/>
      <c r="I27" s="142"/>
      <c r="J27" s="143"/>
      <c r="K27" s="143"/>
      <c r="L27" s="143"/>
      <c r="M27" s="143"/>
      <c r="N27" s="143"/>
      <c r="O27" s="144"/>
      <c r="Q27" s="2">
        <v>3</v>
      </c>
      <c r="R27" s="3">
        <f t="shared" si="2"/>
        <v>0</v>
      </c>
      <c r="S27" s="7">
        <f t="shared" si="3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7" customHeight="1" x14ac:dyDescent="0.2">
      <c r="A28" s="48"/>
      <c r="B28" s="153" t="s">
        <v>31</v>
      </c>
      <c r="C28" s="154"/>
      <c r="D28" s="154"/>
      <c r="E28" s="154"/>
      <c r="F28" s="154"/>
      <c r="G28" s="155"/>
      <c r="H28" s="16"/>
      <c r="I28" s="17"/>
      <c r="J28" s="18"/>
      <c r="K28" s="18"/>
      <c r="L28" s="18"/>
      <c r="M28" s="18"/>
      <c r="N28" s="18"/>
      <c r="O28" s="19"/>
      <c r="Q28" s="2">
        <v>5</v>
      </c>
      <c r="R28" s="3">
        <f t="shared" si="2"/>
        <v>0</v>
      </c>
      <c r="S28" s="7">
        <f t="shared" si="3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27" customHeight="1" x14ac:dyDescent="0.2">
      <c r="A29" s="148" t="s">
        <v>32</v>
      </c>
      <c r="B29" s="149"/>
      <c r="C29" s="149"/>
      <c r="D29" s="149"/>
      <c r="E29" s="149"/>
      <c r="F29" s="149"/>
      <c r="G29" s="149"/>
      <c r="H29" s="42"/>
      <c r="I29" s="43"/>
      <c r="J29" s="43"/>
      <c r="K29" s="43"/>
      <c r="L29" s="42"/>
      <c r="M29" s="42"/>
      <c r="N29" s="42"/>
      <c r="O29" s="44"/>
      <c r="R29" s="3"/>
      <c r="S29" s="7"/>
      <c r="T29" s="8"/>
      <c r="U29" s="8"/>
      <c r="V29" s="8"/>
      <c r="W29" s="8"/>
      <c r="X29" s="8"/>
      <c r="Y29" s="9"/>
      <c r="Z29" s="9"/>
      <c r="AA29" s="9"/>
    </row>
    <row r="30" spans="1:29" ht="282" customHeight="1" x14ac:dyDescent="0.2">
      <c r="A30" s="2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21"/>
      <c r="R30" s="3"/>
      <c r="S30" s="7"/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13.5" customHeight="1" x14ac:dyDescent="0.2">
      <c r="A31" s="156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8"/>
    </row>
    <row r="32" spans="1:29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spans="17:19" hidden="1" x14ac:dyDescent="0.2"/>
    <row r="178" spans="17:19" hidden="1" x14ac:dyDescent="0.2"/>
    <row r="179" spans="17:19" hidden="1" x14ac:dyDescent="0.2"/>
    <row r="180" spans="17:19" hidden="1" x14ac:dyDescent="0.2"/>
    <row r="181" spans="17:19" hidden="1" x14ac:dyDescent="0.2"/>
    <row r="182" spans="17:19" hidden="1" x14ac:dyDescent="0.2"/>
    <row r="183" spans="17:19" hidden="1" x14ac:dyDescent="0.2"/>
    <row r="184" spans="17:19" hidden="1" x14ac:dyDescent="0.2"/>
    <row r="185" spans="17:19" hidden="1" x14ac:dyDescent="0.2"/>
    <row r="186" spans="17:19" hidden="1" x14ac:dyDescent="0.2"/>
    <row r="187" spans="17:19" hidden="1" x14ac:dyDescent="0.2"/>
    <row r="188" spans="17:19" hidden="1" x14ac:dyDescent="0.2"/>
    <row r="189" spans="17:19" hidden="1" x14ac:dyDescent="0.2"/>
    <row r="190" spans="17:19" hidden="1" x14ac:dyDescent="0.2"/>
    <row r="191" spans="17:19" hidden="1" x14ac:dyDescent="0.2">
      <c r="Q191" s="1"/>
      <c r="R191" s="1"/>
      <c r="S191" s="1"/>
    </row>
    <row r="192" spans="17:19" hidden="1" x14ac:dyDescent="0.2">
      <c r="Q192" s="1"/>
      <c r="R192" s="1"/>
      <c r="S192" s="1"/>
    </row>
    <row r="193" spans="17:19" hidden="1" x14ac:dyDescent="0.2">
      <c r="Q193" s="1"/>
      <c r="R193" s="1"/>
      <c r="S193" s="1"/>
    </row>
    <row r="194" spans="17:19" x14ac:dyDescent="0.2"/>
    <row r="195" spans="17:19" x14ac:dyDescent="0.2"/>
    <row r="196" spans="17:19" x14ac:dyDescent="0.2"/>
    <row r="197" spans="17:19" x14ac:dyDescent="0.2"/>
    <row r="198" spans="17:19" x14ac:dyDescent="0.2"/>
  </sheetData>
  <mergeCells count="57">
    <mergeCell ref="A31:O31"/>
    <mergeCell ref="I25:O25"/>
    <mergeCell ref="I27:O27"/>
    <mergeCell ref="A29:G29"/>
    <mergeCell ref="B25:G25"/>
    <mergeCell ref="B26:G26"/>
    <mergeCell ref="B27:G27"/>
    <mergeCell ref="B28:G28"/>
    <mergeCell ref="I23:O23"/>
    <mergeCell ref="I19:O19"/>
    <mergeCell ref="B18:G18"/>
    <mergeCell ref="B19:G19"/>
    <mergeCell ref="B20:G20"/>
    <mergeCell ref="B21:G21"/>
    <mergeCell ref="B22:G22"/>
    <mergeCell ref="B23:G23"/>
    <mergeCell ref="I17:O17"/>
    <mergeCell ref="A10:G10"/>
    <mergeCell ref="I11:O11"/>
    <mergeCell ref="I13:O13"/>
    <mergeCell ref="I15:O15"/>
    <mergeCell ref="A16:G16"/>
    <mergeCell ref="B11:G11"/>
    <mergeCell ref="B12:G12"/>
    <mergeCell ref="B13:G13"/>
    <mergeCell ref="B14:G14"/>
    <mergeCell ref="B15:G15"/>
    <mergeCell ref="B17:G17"/>
    <mergeCell ref="Q9:S9"/>
    <mergeCell ref="A6:C6"/>
    <mergeCell ref="D6:G6"/>
    <mergeCell ref="H6:K6"/>
    <mergeCell ref="L6:O6"/>
    <mergeCell ref="A7:C7"/>
    <mergeCell ref="D7:G7"/>
    <mergeCell ref="H7:K7"/>
    <mergeCell ref="L7:O7"/>
    <mergeCell ref="A8:C8"/>
    <mergeCell ref="D8:G8"/>
    <mergeCell ref="H8:K8"/>
    <mergeCell ref="L8:O8"/>
    <mergeCell ref="A9:O9"/>
    <mergeCell ref="A4:C4"/>
    <mergeCell ref="D4:G4"/>
    <mergeCell ref="H4:K4"/>
    <mergeCell ref="L4:O4"/>
    <mergeCell ref="A5:C5"/>
    <mergeCell ref="D5:G5"/>
    <mergeCell ref="H5:K5"/>
    <mergeCell ref="L5:O5"/>
    <mergeCell ref="AF1:AJ2"/>
    <mergeCell ref="A3:C3"/>
    <mergeCell ref="D3:E3"/>
    <mergeCell ref="F3:G3"/>
    <mergeCell ref="H3:I3"/>
    <mergeCell ref="L3:M3"/>
    <mergeCell ref="N3:O3"/>
  </mergeCells>
  <conditionalFormatting sqref="H11:H12 H17:H23">
    <cfRule type="containsText" dxfId="134" priority="9" stopIfTrue="1" operator="containsText" text="partial">
      <formula>NOT(ISERROR(SEARCH("partial",H11)))</formula>
    </cfRule>
    <cfRule type="containsText" dxfId="133" priority="10" stopIfTrue="1" operator="containsText" text="no">
      <formula>NOT(ISERROR(SEARCH("no",H11)))</formula>
    </cfRule>
    <cfRule type="containsText" dxfId="132" priority="11" stopIfTrue="1" operator="containsText" text="yes">
      <formula>NOT(ISERROR(SEARCH("yes",H11)))</formula>
    </cfRule>
  </conditionalFormatting>
  <conditionalFormatting sqref="H13:H15">
    <cfRule type="containsText" dxfId="131" priority="6" stopIfTrue="1" operator="containsText" text="partial">
      <formula>NOT(ISERROR(SEARCH("partial",H13)))</formula>
    </cfRule>
    <cfRule type="containsText" dxfId="130" priority="7" stopIfTrue="1" operator="containsText" text="no">
      <formula>NOT(ISERROR(SEARCH("no",H13)))</formula>
    </cfRule>
    <cfRule type="containsText" dxfId="129" priority="8" stopIfTrue="1" operator="containsText" text="yes">
      <formula>NOT(ISERROR(SEARCH("yes",H13)))</formula>
    </cfRule>
  </conditionalFormatting>
  <conditionalFormatting sqref="H25:H28">
    <cfRule type="containsText" dxfId="128" priority="3" stopIfTrue="1" operator="containsText" text="partial">
      <formula>NOT(ISERROR(SEARCH("partial",H25)))</formula>
    </cfRule>
    <cfRule type="containsText" dxfId="127" priority="4" stopIfTrue="1" operator="containsText" text="no">
      <formula>NOT(ISERROR(SEARCH("no",H25)))</formula>
    </cfRule>
    <cfRule type="containsText" dxfId="126" priority="5" stopIfTrue="1" operator="containsText" text="yes">
      <formula>NOT(ISERROR(SEARCH("yes",H25)))</formula>
    </cfRule>
  </conditionalFormatting>
  <conditionalFormatting sqref="L6">
    <cfRule type="containsText" dxfId="125" priority="1" stopIfTrue="1" operator="containsText" text="fail">
      <formula>NOT(ISERROR(SEARCH("fail",L6)))</formula>
    </cfRule>
    <cfRule type="containsText" dxfId="124" priority="2" stopIfTrue="1" operator="containsText" text="pass">
      <formula>NOT(ISERROR(SEARCH("pass",L6)))</formula>
    </cfRule>
  </conditionalFormatting>
  <dataValidations count="1">
    <dataValidation type="list" allowBlank="1" showInputMessage="1" showErrorMessage="1" sqref="H11:H15 H25:H28 H17:H23">
      <formula1>$R$1:$R$3</formula1>
    </dataValidation>
  </dataValidations>
  <printOptions horizontalCentered="1"/>
  <pageMargins left="0.25" right="0.25" top="0.75" bottom="0.75" header="0.3" footer="0.3"/>
  <pageSetup paperSize="9"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96"/>
  <sheetViews>
    <sheetView showGridLines="0" topLeftCell="A28" zoomScale="90" zoomScaleNormal="90" workbookViewId="0">
      <selection activeCell="A2" sqref="A2"/>
    </sheetView>
  </sheetViews>
  <sheetFormatPr defaultColWidth="0" defaultRowHeight="12.75" customHeight="1" zeroHeight="1" x14ac:dyDescent="0.2"/>
  <cols>
    <col min="1" max="15" width="10.85546875" style="1" customWidth="1"/>
    <col min="16" max="16" width="0.42578125" style="1" customWidth="1"/>
    <col min="17" max="19" width="17.85546875" style="2" hidden="1" customWidth="1"/>
    <col min="20" max="16384" width="9.140625" style="1" hidden="1"/>
  </cols>
  <sheetData>
    <row r="1" spans="1:36" ht="60" customHeight="1" x14ac:dyDescent="0.2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  <c r="R1" s="2" t="s">
        <v>0</v>
      </c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27" customHeight="1" x14ac:dyDescent="0.2">
      <c r="A2" s="46" t="s">
        <v>417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1" t="s">
        <v>410</v>
      </c>
      <c r="R2" s="2" t="s">
        <v>1</v>
      </c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27" customHeight="1" x14ac:dyDescent="0.2">
      <c r="A3" s="129" t="s">
        <v>4</v>
      </c>
      <c r="B3" s="129"/>
      <c r="C3" s="129"/>
      <c r="D3" s="130" t="s">
        <v>5</v>
      </c>
      <c r="E3" s="130"/>
      <c r="F3" s="131">
        <v>0.9</v>
      </c>
      <c r="G3" s="131"/>
      <c r="H3" s="132" t="s">
        <v>6</v>
      </c>
      <c r="I3" s="133"/>
      <c r="J3" s="5">
        <f>SUM(S:S)</f>
        <v>0</v>
      </c>
      <c r="K3" s="6">
        <f>SUM(Q:Q)</f>
        <v>57</v>
      </c>
      <c r="L3" s="133" t="s">
        <v>7</v>
      </c>
      <c r="M3" s="130"/>
      <c r="N3" s="134">
        <f>SUM(S:S)/SUM(Q:Q)</f>
        <v>0</v>
      </c>
      <c r="O3" s="135"/>
      <c r="R3" s="2" t="s">
        <v>2</v>
      </c>
      <c r="S3" s="7"/>
      <c r="T3" s="8"/>
      <c r="U3" s="8"/>
      <c r="V3" s="8"/>
      <c r="W3" s="8"/>
      <c r="X3" s="8"/>
      <c r="Y3" s="9"/>
      <c r="Z3" s="9"/>
      <c r="AA3" s="9"/>
    </row>
    <row r="4" spans="1:36" ht="27" customHeight="1" x14ac:dyDescent="0.2">
      <c r="A4" s="136" t="s">
        <v>8</v>
      </c>
      <c r="B4" s="137"/>
      <c r="C4" s="137"/>
      <c r="D4" s="138"/>
      <c r="E4" s="138"/>
      <c r="F4" s="138"/>
      <c r="G4" s="138"/>
      <c r="H4" s="136" t="s">
        <v>411</v>
      </c>
      <c r="I4" s="139"/>
      <c r="J4" s="139"/>
      <c r="K4" s="139"/>
      <c r="L4" s="138"/>
      <c r="M4" s="138"/>
      <c r="N4" s="138"/>
      <c r="O4" s="138"/>
    </row>
    <row r="5" spans="1:36" ht="27" customHeight="1" x14ac:dyDescent="0.2">
      <c r="A5" s="136" t="s">
        <v>9</v>
      </c>
      <c r="B5" s="137"/>
      <c r="C5" s="137"/>
      <c r="D5" s="138"/>
      <c r="E5" s="138"/>
      <c r="F5" s="138"/>
      <c r="G5" s="138"/>
      <c r="H5" s="136" t="s">
        <v>412</v>
      </c>
      <c r="I5" s="137"/>
      <c r="J5" s="137"/>
      <c r="K5" s="140"/>
      <c r="L5" s="138"/>
      <c r="M5" s="138"/>
      <c r="N5" s="138"/>
      <c r="O5" s="138"/>
    </row>
    <row r="6" spans="1:36" ht="27" customHeight="1" x14ac:dyDescent="0.2">
      <c r="A6" s="136" t="s">
        <v>10</v>
      </c>
      <c r="B6" s="137"/>
      <c r="C6" s="137"/>
      <c r="D6" s="138"/>
      <c r="E6" s="138"/>
      <c r="F6" s="138"/>
      <c r="G6" s="138"/>
      <c r="H6" s="136" t="s">
        <v>414</v>
      </c>
      <c r="I6" s="137"/>
      <c r="J6" s="137"/>
      <c r="K6" s="137"/>
      <c r="L6" s="142" t="str">
        <f>IF(N3&gt;=F3,"Pass","Fail")</f>
        <v>Fail</v>
      </c>
      <c r="M6" s="143"/>
      <c r="N6" s="143"/>
      <c r="O6" s="144"/>
    </row>
    <row r="7" spans="1:36" ht="27" customHeight="1" x14ac:dyDescent="0.2">
      <c r="A7" s="136" t="s">
        <v>84</v>
      </c>
      <c r="B7" s="137"/>
      <c r="C7" s="140"/>
      <c r="D7" s="138"/>
      <c r="E7" s="138"/>
      <c r="F7" s="138"/>
      <c r="G7" s="138"/>
      <c r="H7" s="136" t="s">
        <v>415</v>
      </c>
      <c r="I7" s="137"/>
      <c r="J7" s="137"/>
      <c r="K7" s="137"/>
      <c r="L7" s="138"/>
      <c r="M7" s="138"/>
      <c r="N7" s="138"/>
      <c r="O7" s="138"/>
    </row>
    <row r="8" spans="1:36" ht="27" customHeight="1" x14ac:dyDescent="0.2">
      <c r="A8" s="136" t="s">
        <v>11</v>
      </c>
      <c r="B8" s="137"/>
      <c r="C8" s="140"/>
      <c r="D8" s="138"/>
      <c r="E8" s="138"/>
      <c r="F8" s="138"/>
      <c r="G8" s="138"/>
      <c r="H8" s="136" t="s">
        <v>12</v>
      </c>
      <c r="I8" s="137"/>
      <c r="J8" s="137"/>
      <c r="K8" s="140"/>
      <c r="L8" s="138"/>
      <c r="M8" s="138"/>
      <c r="N8" s="138"/>
      <c r="O8" s="138"/>
    </row>
    <row r="9" spans="1:36" ht="27" customHeight="1" x14ac:dyDescent="0.2">
      <c r="A9" s="145" t="s">
        <v>413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7"/>
      <c r="Q9" s="141" t="s">
        <v>13</v>
      </c>
      <c r="R9" s="141"/>
      <c r="S9" s="141"/>
    </row>
    <row r="10" spans="1:36" ht="27" customHeight="1" x14ac:dyDescent="0.2">
      <c r="A10" s="148" t="s">
        <v>14</v>
      </c>
      <c r="B10" s="149"/>
      <c r="C10" s="149"/>
      <c r="D10" s="149"/>
      <c r="E10" s="149"/>
      <c r="F10" s="149"/>
      <c r="G10" s="149"/>
      <c r="H10" s="42" t="s">
        <v>15</v>
      </c>
      <c r="I10" s="43"/>
      <c r="J10" s="43"/>
      <c r="K10" s="43"/>
      <c r="L10" s="42" t="s">
        <v>16</v>
      </c>
      <c r="M10" s="42"/>
      <c r="N10" s="42"/>
      <c r="O10" s="44"/>
      <c r="Q10" s="10" t="s">
        <v>17</v>
      </c>
      <c r="R10" s="10" t="s">
        <v>7</v>
      </c>
      <c r="S10" s="11" t="s">
        <v>18</v>
      </c>
      <c r="T10" s="8"/>
      <c r="U10" s="8"/>
      <c r="V10" s="8"/>
      <c r="W10" s="8"/>
      <c r="X10" s="8"/>
      <c r="Y10" s="9"/>
      <c r="Z10" s="9"/>
      <c r="AA10" s="9"/>
    </row>
    <row r="11" spans="1:36" ht="27" customHeight="1" x14ac:dyDescent="0.2">
      <c r="A11" s="47"/>
      <c r="B11" s="153" t="s">
        <v>19</v>
      </c>
      <c r="C11" s="154"/>
      <c r="D11" s="154"/>
      <c r="E11" s="154"/>
      <c r="F11" s="154"/>
      <c r="G11" s="155"/>
      <c r="H11" s="12"/>
      <c r="I11" s="150"/>
      <c r="J11" s="151"/>
      <c r="K11" s="151"/>
      <c r="L11" s="151"/>
      <c r="M11" s="151"/>
      <c r="N11" s="151"/>
      <c r="O11" s="152"/>
      <c r="Q11" s="2">
        <v>5</v>
      </c>
      <c r="R11" s="3">
        <f>IF(H11="Yes",1,IF(H11="Partial",0.5,0))</f>
        <v>0</v>
      </c>
      <c r="S11" s="7">
        <f>R11*Q11</f>
        <v>0</v>
      </c>
      <c r="T11" s="8"/>
      <c r="U11" s="8"/>
      <c r="V11" s="8"/>
      <c r="W11" s="8"/>
      <c r="X11" s="8"/>
      <c r="Y11" s="9"/>
      <c r="Z11" s="9"/>
      <c r="AA11" s="9"/>
      <c r="AB11" s="9"/>
      <c r="AC11" s="9"/>
    </row>
    <row r="12" spans="1:36" ht="27" customHeight="1" x14ac:dyDescent="0.2">
      <c r="A12" s="47"/>
      <c r="B12" s="153" t="s">
        <v>80</v>
      </c>
      <c r="C12" s="154"/>
      <c r="D12" s="154"/>
      <c r="E12" s="154"/>
      <c r="F12" s="154"/>
      <c r="G12" s="155"/>
      <c r="H12" s="12"/>
      <c r="I12" s="25"/>
      <c r="J12" s="26"/>
      <c r="K12" s="26"/>
      <c r="L12" s="26"/>
      <c r="M12" s="26"/>
      <c r="N12" s="26"/>
      <c r="O12" s="27"/>
      <c r="R12" s="3"/>
      <c r="S12" s="7"/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7" customHeight="1" x14ac:dyDescent="0.2">
      <c r="A13" s="48"/>
      <c r="B13" s="153" t="s">
        <v>37</v>
      </c>
      <c r="C13" s="154"/>
      <c r="D13" s="154"/>
      <c r="E13" s="154"/>
      <c r="F13" s="154"/>
      <c r="G13" s="155"/>
      <c r="H13" s="16"/>
      <c r="I13" s="142"/>
      <c r="J13" s="143"/>
      <c r="K13" s="143"/>
      <c r="L13" s="143"/>
      <c r="M13" s="143"/>
      <c r="N13" s="143"/>
      <c r="O13" s="144"/>
      <c r="Q13" s="2">
        <v>5</v>
      </c>
      <c r="R13" s="3">
        <f t="shared" ref="R13:R30" si="0">IF(H13="Yes",1,IF(H13="Partial",0.5,0))</f>
        <v>0</v>
      </c>
      <c r="S13" s="7">
        <f t="shared" ref="S13:S30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7" customHeight="1" x14ac:dyDescent="0.2">
      <c r="A14" s="48"/>
      <c r="B14" s="153" t="s">
        <v>38</v>
      </c>
      <c r="C14" s="154"/>
      <c r="D14" s="154"/>
      <c r="E14" s="154"/>
      <c r="F14" s="154"/>
      <c r="G14" s="155"/>
      <c r="H14" s="16"/>
      <c r="I14" s="142"/>
      <c r="J14" s="143"/>
      <c r="K14" s="143"/>
      <c r="L14" s="143"/>
      <c r="M14" s="143"/>
      <c r="N14" s="143"/>
      <c r="O14" s="144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7" customHeight="1" x14ac:dyDescent="0.2">
      <c r="A15" s="48"/>
      <c r="B15" s="153" t="s">
        <v>39</v>
      </c>
      <c r="C15" s="154"/>
      <c r="D15" s="154"/>
      <c r="E15" s="154"/>
      <c r="F15" s="154"/>
      <c r="G15" s="155"/>
      <c r="H15" s="16"/>
      <c r="I15" s="22"/>
      <c r="J15" s="23"/>
      <c r="K15" s="23"/>
      <c r="L15" s="23"/>
      <c r="M15" s="23"/>
      <c r="N15" s="23"/>
      <c r="O15" s="24"/>
      <c r="R15" s="3"/>
      <c r="S15" s="7"/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7" customHeight="1" x14ac:dyDescent="0.2">
      <c r="A16" s="48"/>
      <c r="B16" s="153" t="s">
        <v>40</v>
      </c>
      <c r="C16" s="154"/>
      <c r="D16" s="154"/>
      <c r="E16" s="154"/>
      <c r="F16" s="154"/>
      <c r="G16" s="155"/>
      <c r="H16" s="16"/>
      <c r="I16" s="22"/>
      <c r="J16" s="23"/>
      <c r="K16" s="23"/>
      <c r="L16" s="23"/>
      <c r="M16" s="23"/>
      <c r="N16" s="23"/>
      <c r="O16" s="24"/>
      <c r="R16" s="3"/>
      <c r="S16" s="7"/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7" customHeight="1" x14ac:dyDescent="0.2">
      <c r="A17" s="48"/>
      <c r="B17" s="153" t="s">
        <v>41</v>
      </c>
      <c r="C17" s="154"/>
      <c r="D17" s="154"/>
      <c r="E17" s="154"/>
      <c r="F17" s="154"/>
      <c r="G17" s="155"/>
      <c r="H17" s="16"/>
      <c r="I17" s="22"/>
      <c r="J17" s="23"/>
      <c r="K17" s="23"/>
      <c r="L17" s="23"/>
      <c r="M17" s="23"/>
      <c r="N17" s="23"/>
      <c r="O17" s="24"/>
      <c r="R17" s="3"/>
      <c r="S17" s="7"/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7" customHeight="1" x14ac:dyDescent="0.2">
      <c r="A18" s="48"/>
      <c r="B18" s="153" t="s">
        <v>85</v>
      </c>
      <c r="C18" s="154"/>
      <c r="D18" s="154"/>
      <c r="E18" s="154"/>
      <c r="F18" s="154"/>
      <c r="G18" s="155"/>
      <c r="H18" s="16"/>
      <c r="I18" s="22"/>
      <c r="J18" s="23"/>
      <c r="K18" s="23"/>
      <c r="L18" s="23"/>
      <c r="M18" s="23"/>
      <c r="N18" s="23"/>
      <c r="O18" s="24"/>
      <c r="R18" s="3"/>
      <c r="S18" s="7"/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7" customHeight="1" x14ac:dyDescent="0.2">
      <c r="A19" s="48"/>
      <c r="B19" s="153" t="s">
        <v>86</v>
      </c>
      <c r="C19" s="154"/>
      <c r="D19" s="154"/>
      <c r="E19" s="154"/>
      <c r="F19" s="154"/>
      <c r="G19" s="155"/>
      <c r="H19" s="16"/>
      <c r="I19" s="22"/>
      <c r="J19" s="23"/>
      <c r="K19" s="23"/>
      <c r="L19" s="23"/>
      <c r="M19" s="23"/>
      <c r="N19" s="23"/>
      <c r="O19" s="24"/>
      <c r="R19" s="3"/>
      <c r="S19" s="7"/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7" customHeight="1" x14ac:dyDescent="0.2">
      <c r="A20" s="48"/>
      <c r="B20" s="153" t="s">
        <v>42</v>
      </c>
      <c r="C20" s="154"/>
      <c r="D20" s="154"/>
      <c r="E20" s="154"/>
      <c r="F20" s="154"/>
      <c r="G20" s="155"/>
      <c r="H20" s="16"/>
      <c r="I20" s="22"/>
      <c r="J20" s="23"/>
      <c r="K20" s="23"/>
      <c r="L20" s="23"/>
      <c r="M20" s="23"/>
      <c r="N20" s="23"/>
      <c r="O20" s="24"/>
      <c r="R20" s="3"/>
      <c r="S20" s="7"/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7" customHeight="1" x14ac:dyDescent="0.2">
      <c r="A21" s="48"/>
      <c r="B21" s="153" t="s">
        <v>43</v>
      </c>
      <c r="C21" s="154"/>
      <c r="D21" s="154"/>
      <c r="E21" s="154"/>
      <c r="F21" s="154"/>
      <c r="G21" s="155"/>
      <c r="H21" s="16"/>
      <c r="I21" s="22"/>
      <c r="J21" s="23"/>
      <c r="K21" s="23"/>
      <c r="L21" s="23"/>
      <c r="M21" s="23"/>
      <c r="N21" s="23"/>
      <c r="O21" s="24"/>
      <c r="R21" s="3"/>
      <c r="S21" s="7"/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7" customHeight="1" x14ac:dyDescent="0.2">
      <c r="A22" s="48"/>
      <c r="B22" s="153" t="s">
        <v>44</v>
      </c>
      <c r="C22" s="154"/>
      <c r="D22" s="154"/>
      <c r="E22" s="154"/>
      <c r="F22" s="154"/>
      <c r="G22" s="155"/>
      <c r="H22" s="16"/>
      <c r="I22" s="142"/>
      <c r="J22" s="143"/>
      <c r="K22" s="143"/>
      <c r="L22" s="143"/>
      <c r="M22" s="143"/>
      <c r="N22" s="143"/>
      <c r="O22" s="144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7" customHeight="1" x14ac:dyDescent="0.2">
      <c r="A23" s="148" t="s">
        <v>45</v>
      </c>
      <c r="B23" s="149"/>
      <c r="C23" s="149"/>
      <c r="D23" s="149"/>
      <c r="E23" s="149"/>
      <c r="F23" s="149"/>
      <c r="G23" s="149"/>
      <c r="H23" s="42" t="s">
        <v>15</v>
      </c>
      <c r="I23" s="43"/>
      <c r="J23" s="43"/>
      <c r="K23" s="43"/>
      <c r="L23" s="42" t="s">
        <v>16</v>
      </c>
      <c r="M23" s="42"/>
      <c r="N23" s="42"/>
      <c r="O23" s="44"/>
      <c r="R23" s="3"/>
      <c r="S23" s="7"/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7" customHeight="1" x14ac:dyDescent="0.2">
      <c r="A24" s="48"/>
      <c r="B24" s="153" t="s">
        <v>46</v>
      </c>
      <c r="C24" s="154"/>
      <c r="D24" s="154"/>
      <c r="E24" s="154"/>
      <c r="F24" s="154"/>
      <c r="G24" s="155"/>
      <c r="H24" s="16"/>
      <c r="I24" s="142"/>
      <c r="J24" s="143"/>
      <c r="K24" s="143"/>
      <c r="L24" s="143"/>
      <c r="M24" s="143"/>
      <c r="N24" s="143"/>
      <c r="O24" s="144"/>
      <c r="Q24" s="2">
        <v>3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7" customHeight="1" x14ac:dyDescent="0.2">
      <c r="A25" s="48"/>
      <c r="B25" s="153" t="s">
        <v>47</v>
      </c>
      <c r="C25" s="154"/>
      <c r="D25" s="154"/>
      <c r="E25" s="154"/>
      <c r="F25" s="154"/>
      <c r="G25" s="155"/>
      <c r="H25" s="16"/>
      <c r="I25" s="22"/>
      <c r="J25" s="23"/>
      <c r="K25" s="23"/>
      <c r="L25" s="23"/>
      <c r="M25" s="23"/>
      <c r="N25" s="23"/>
      <c r="O25" s="24"/>
      <c r="Q25" s="2">
        <v>10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7" customHeight="1" x14ac:dyDescent="0.2">
      <c r="A26" s="48"/>
      <c r="B26" s="153" t="s">
        <v>48</v>
      </c>
      <c r="C26" s="154"/>
      <c r="D26" s="154"/>
      <c r="E26" s="154"/>
      <c r="F26" s="154"/>
      <c r="G26" s="155"/>
      <c r="H26" s="16"/>
      <c r="I26" s="142"/>
      <c r="J26" s="143"/>
      <c r="K26" s="143"/>
      <c r="L26" s="143"/>
      <c r="M26" s="143"/>
      <c r="N26" s="143"/>
      <c r="O26" s="144"/>
      <c r="Q26" s="2">
        <v>5</v>
      </c>
      <c r="R26" s="3">
        <f t="shared" si="0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7" customHeight="1" x14ac:dyDescent="0.2">
      <c r="A27" s="48"/>
      <c r="B27" s="153" t="s">
        <v>49</v>
      </c>
      <c r="C27" s="154"/>
      <c r="D27" s="154"/>
      <c r="E27" s="154"/>
      <c r="F27" s="154"/>
      <c r="G27" s="155"/>
      <c r="H27" s="16"/>
      <c r="I27" s="142"/>
      <c r="J27" s="143"/>
      <c r="K27" s="143"/>
      <c r="L27" s="143"/>
      <c r="M27" s="143"/>
      <c r="N27" s="143"/>
      <c r="O27" s="144"/>
      <c r="Q27" s="2">
        <v>5</v>
      </c>
      <c r="R27" s="3">
        <f t="shared" si="0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7" customHeight="1" x14ac:dyDescent="0.2">
      <c r="A28" s="48"/>
      <c r="B28" s="153" t="s">
        <v>50</v>
      </c>
      <c r="C28" s="154"/>
      <c r="D28" s="154"/>
      <c r="E28" s="154"/>
      <c r="F28" s="154"/>
      <c r="G28" s="155"/>
      <c r="H28" s="16"/>
      <c r="I28" s="22"/>
      <c r="J28" s="23"/>
      <c r="K28" s="23"/>
      <c r="L28" s="23"/>
      <c r="M28" s="23"/>
      <c r="N28" s="23"/>
      <c r="O28" s="24"/>
      <c r="Q28" s="2">
        <v>5</v>
      </c>
      <c r="R28" s="3">
        <f t="shared" si="0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27" customHeight="1" x14ac:dyDescent="0.2">
      <c r="A29" s="48"/>
      <c r="B29" s="153" t="s">
        <v>51</v>
      </c>
      <c r="C29" s="154"/>
      <c r="D29" s="154"/>
      <c r="E29" s="154"/>
      <c r="F29" s="154"/>
      <c r="G29" s="155"/>
      <c r="H29" s="16"/>
      <c r="I29" s="22"/>
      <c r="J29" s="23"/>
      <c r="K29" s="23"/>
      <c r="L29" s="23"/>
      <c r="M29" s="23"/>
      <c r="N29" s="23"/>
      <c r="O29" s="24"/>
      <c r="Q29" s="2">
        <v>4</v>
      </c>
      <c r="R29" s="3">
        <f t="shared" si="0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27" customHeight="1" x14ac:dyDescent="0.2">
      <c r="A30" s="48"/>
      <c r="B30" s="153" t="s">
        <v>52</v>
      </c>
      <c r="C30" s="154"/>
      <c r="D30" s="154"/>
      <c r="E30" s="154"/>
      <c r="F30" s="154"/>
      <c r="G30" s="155"/>
      <c r="H30" s="16"/>
      <c r="I30" s="22"/>
      <c r="J30" s="23"/>
      <c r="K30" s="23"/>
      <c r="L30" s="23"/>
      <c r="M30" s="23"/>
      <c r="N30" s="23"/>
      <c r="O30" s="24"/>
      <c r="Q30" s="2">
        <v>5</v>
      </c>
      <c r="R30" s="3">
        <f t="shared" si="0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27" customHeight="1" x14ac:dyDescent="0.2">
      <c r="A31" s="148" t="s">
        <v>32</v>
      </c>
      <c r="B31" s="149"/>
      <c r="C31" s="149"/>
      <c r="D31" s="149"/>
      <c r="E31" s="149"/>
      <c r="F31" s="149"/>
      <c r="G31" s="149"/>
      <c r="H31" s="42"/>
      <c r="I31" s="43"/>
      <c r="J31" s="43"/>
      <c r="K31" s="43"/>
      <c r="L31" s="42"/>
      <c r="M31" s="42"/>
      <c r="N31" s="42"/>
      <c r="O31" s="44"/>
      <c r="R31" s="3"/>
      <c r="S31" s="7"/>
      <c r="T31" s="8"/>
      <c r="U31" s="8"/>
      <c r="V31" s="8"/>
      <c r="W31" s="8"/>
      <c r="X31" s="8"/>
      <c r="Y31" s="9"/>
      <c r="Z31" s="9"/>
      <c r="AA31" s="9"/>
    </row>
    <row r="32" spans="1:29" ht="282" customHeight="1" x14ac:dyDescent="0.2">
      <c r="A32" s="2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21"/>
      <c r="R32" s="3"/>
      <c r="S32" s="7"/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15" ht="16.5" customHeight="1" x14ac:dyDescent="0.2">
      <c r="A33" s="156"/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8"/>
    </row>
    <row r="34" spans="1:15" ht="2.25" customHeight="1" x14ac:dyDescent="0.2"/>
    <row r="35" spans="1:15" hidden="1" x14ac:dyDescent="0.2"/>
    <row r="36" spans="1:15" hidden="1" x14ac:dyDescent="0.2"/>
    <row r="37" spans="1:15" hidden="1" x14ac:dyDescent="0.2"/>
    <row r="38" spans="1:15" hidden="1" x14ac:dyDescent="0.2"/>
    <row r="39" spans="1:15" hidden="1" x14ac:dyDescent="0.2"/>
    <row r="40" spans="1:15" hidden="1" x14ac:dyDescent="0.2"/>
    <row r="41" spans="1:15" hidden="1" x14ac:dyDescent="0.2"/>
    <row r="42" spans="1:15" hidden="1" x14ac:dyDescent="0.2"/>
    <row r="43" spans="1:15" hidden="1" x14ac:dyDescent="0.2"/>
    <row r="44" spans="1:15" hidden="1" x14ac:dyDescent="0.2"/>
    <row r="45" spans="1:15" hidden="1" x14ac:dyDescent="0.2"/>
    <row r="46" spans="1:15" hidden="1" x14ac:dyDescent="0.2"/>
    <row r="47" spans="1:15" hidden="1" x14ac:dyDescent="0.2"/>
    <row r="48" spans="1:15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spans="1:19" hidden="1" x14ac:dyDescent="0.2">
      <c r="A193" s="1" t="s">
        <v>0</v>
      </c>
      <c r="Q193" s="1"/>
      <c r="R193" s="1"/>
      <c r="S193" s="1"/>
    </row>
    <row r="194" spans="1:19" hidden="1" x14ac:dyDescent="0.2">
      <c r="A194" s="1" t="s">
        <v>1</v>
      </c>
      <c r="Q194" s="1"/>
      <c r="R194" s="1"/>
      <c r="S194" s="1"/>
    </row>
    <row r="195" spans="1:19" hidden="1" x14ac:dyDescent="0.2">
      <c r="A195" s="1" t="s">
        <v>2</v>
      </c>
      <c r="Q195" s="1"/>
      <c r="R195" s="1"/>
      <c r="S195" s="1"/>
    </row>
    <row r="196" spans="1:19" ht="12.75" customHeight="1" x14ac:dyDescent="0.2"/>
  </sheetData>
  <mergeCells count="59">
    <mergeCell ref="I24:O24"/>
    <mergeCell ref="I26:O26"/>
    <mergeCell ref="B25:G25"/>
    <mergeCell ref="B26:G26"/>
    <mergeCell ref="A33:O33"/>
    <mergeCell ref="I27:O27"/>
    <mergeCell ref="A31:G31"/>
    <mergeCell ref="B27:G27"/>
    <mergeCell ref="B28:G28"/>
    <mergeCell ref="B29:G29"/>
    <mergeCell ref="B30:G30"/>
    <mergeCell ref="B24:G24"/>
    <mergeCell ref="I22:O22"/>
    <mergeCell ref="I14:O14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A10:G10"/>
    <mergeCell ref="I11:O11"/>
    <mergeCell ref="I13:O13"/>
    <mergeCell ref="B11:G11"/>
    <mergeCell ref="B12:G12"/>
    <mergeCell ref="B13:G13"/>
    <mergeCell ref="Q9:S9"/>
    <mergeCell ref="A6:C6"/>
    <mergeCell ref="D6:G6"/>
    <mergeCell ref="H6:K6"/>
    <mergeCell ref="L6:O6"/>
    <mergeCell ref="A7:C7"/>
    <mergeCell ref="D7:G7"/>
    <mergeCell ref="H7:K7"/>
    <mergeCell ref="L7:O7"/>
    <mergeCell ref="A8:C8"/>
    <mergeCell ref="D8:G8"/>
    <mergeCell ref="H8:K8"/>
    <mergeCell ref="L8:O8"/>
    <mergeCell ref="A9:O9"/>
    <mergeCell ref="A23:G23"/>
    <mergeCell ref="AF1:AJ2"/>
    <mergeCell ref="A3:C3"/>
    <mergeCell ref="D3:E3"/>
    <mergeCell ref="F3:G3"/>
    <mergeCell ref="H3:I3"/>
    <mergeCell ref="L3:M3"/>
    <mergeCell ref="N3:O3"/>
    <mergeCell ref="A4:C4"/>
    <mergeCell ref="D4:G4"/>
    <mergeCell ref="H4:K4"/>
    <mergeCell ref="L4:O4"/>
    <mergeCell ref="A5:C5"/>
    <mergeCell ref="D5:G5"/>
    <mergeCell ref="H5:K5"/>
    <mergeCell ref="L5:O5"/>
  </mergeCells>
  <conditionalFormatting sqref="H24:H30 H11:H22">
    <cfRule type="containsText" dxfId="123" priority="6" stopIfTrue="1" operator="containsText" text="partial">
      <formula>NOT(ISERROR(SEARCH("partial",H11)))</formula>
    </cfRule>
    <cfRule type="containsText" dxfId="122" priority="7" stopIfTrue="1" operator="containsText" text="no">
      <formula>NOT(ISERROR(SEARCH("no",H11)))</formula>
    </cfRule>
    <cfRule type="containsText" dxfId="121" priority="8" stopIfTrue="1" operator="containsText" text="yes">
      <formula>NOT(ISERROR(SEARCH("yes",H11)))</formula>
    </cfRule>
  </conditionalFormatting>
  <conditionalFormatting sqref="L6">
    <cfRule type="containsText" dxfId="120" priority="1" stopIfTrue="1" operator="containsText" text="fail">
      <formula>NOT(ISERROR(SEARCH("fail",L6)))</formula>
    </cfRule>
    <cfRule type="containsText" dxfId="119" priority="2" stopIfTrue="1" operator="containsText" text="pass">
      <formula>NOT(ISERROR(SEARCH("pass",L6)))</formula>
    </cfRule>
  </conditionalFormatting>
  <dataValidations count="1">
    <dataValidation type="list" allowBlank="1" showInputMessage="1" showErrorMessage="1" sqref="H24:H30 H11:H22">
      <formula1>$R$1:$R$3</formula1>
    </dataValidation>
  </dataValidations>
  <printOptions horizontalCentered="1"/>
  <pageMargins left="0.25" right="0.25" top="0.75" bottom="0.75" header="0.3" footer="0.3"/>
  <pageSetup paperSize="9" scale="6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15"/>
  <sheetViews>
    <sheetView showGridLines="0" zoomScale="60" zoomScaleNormal="60" workbookViewId="0">
      <selection activeCell="A2" sqref="A2"/>
    </sheetView>
  </sheetViews>
  <sheetFormatPr defaultColWidth="0" defaultRowHeight="12.75" customHeight="1" zeroHeight="1" x14ac:dyDescent="0.2"/>
  <cols>
    <col min="1" max="15" width="10.85546875" style="1" customWidth="1"/>
    <col min="16" max="16" width="0.5703125" style="1" customWidth="1"/>
    <col min="17" max="19" width="17.85546875" style="2" hidden="1" customWidth="1"/>
    <col min="20" max="16384" width="9.140625" style="1" hidden="1"/>
  </cols>
  <sheetData>
    <row r="1" spans="1:36" ht="66" customHeight="1" x14ac:dyDescent="0.2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  <c r="R1" s="2" t="s">
        <v>0</v>
      </c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27" customHeight="1" x14ac:dyDescent="0.2">
      <c r="A2" s="46" t="s">
        <v>416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1" t="s">
        <v>410</v>
      </c>
      <c r="R2" s="2" t="s">
        <v>1</v>
      </c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27" customHeight="1" x14ac:dyDescent="0.2">
      <c r="A3" s="129" t="s">
        <v>4</v>
      </c>
      <c r="B3" s="129"/>
      <c r="C3" s="129"/>
      <c r="D3" s="130" t="s">
        <v>5</v>
      </c>
      <c r="E3" s="130"/>
      <c r="F3" s="131">
        <v>0.9</v>
      </c>
      <c r="G3" s="131"/>
      <c r="H3" s="132" t="s">
        <v>6</v>
      </c>
      <c r="I3" s="133"/>
      <c r="J3" s="5">
        <f>SUM(S:S)</f>
        <v>0</v>
      </c>
      <c r="K3" s="6">
        <f>SUM(Q:Q)</f>
        <v>165</v>
      </c>
      <c r="L3" s="133" t="s">
        <v>7</v>
      </c>
      <c r="M3" s="130"/>
      <c r="N3" s="134">
        <f>SUM(S:S)/SUM(Q:Q)</f>
        <v>0</v>
      </c>
      <c r="O3" s="135"/>
      <c r="R3" s="2" t="s">
        <v>2</v>
      </c>
      <c r="S3" s="7"/>
      <c r="T3" s="8"/>
      <c r="U3" s="8"/>
      <c r="V3" s="8"/>
      <c r="W3" s="8"/>
      <c r="X3" s="8"/>
      <c r="Y3" s="9"/>
      <c r="Z3" s="9"/>
      <c r="AA3" s="9"/>
    </row>
    <row r="4" spans="1:36" ht="27" customHeight="1" x14ac:dyDescent="0.2">
      <c r="A4" s="136" t="s">
        <v>8</v>
      </c>
      <c r="B4" s="137"/>
      <c r="C4" s="137"/>
      <c r="D4" s="138"/>
      <c r="E4" s="138"/>
      <c r="F4" s="138"/>
      <c r="G4" s="138"/>
      <c r="H4" s="136" t="s">
        <v>411</v>
      </c>
      <c r="I4" s="139"/>
      <c r="J4" s="139"/>
      <c r="K4" s="139"/>
      <c r="L4" s="138"/>
      <c r="M4" s="138"/>
      <c r="N4" s="138"/>
      <c r="O4" s="138"/>
    </row>
    <row r="5" spans="1:36" ht="27" customHeight="1" x14ac:dyDescent="0.2">
      <c r="A5" s="136" t="s">
        <v>9</v>
      </c>
      <c r="B5" s="137"/>
      <c r="C5" s="137"/>
      <c r="D5" s="138"/>
      <c r="E5" s="138"/>
      <c r="F5" s="138"/>
      <c r="G5" s="138"/>
      <c r="H5" s="136" t="s">
        <v>412</v>
      </c>
      <c r="I5" s="137"/>
      <c r="J5" s="137"/>
      <c r="K5" s="140"/>
      <c r="L5" s="138"/>
      <c r="M5" s="138"/>
      <c r="N5" s="138"/>
      <c r="O5" s="138"/>
    </row>
    <row r="6" spans="1:36" ht="27" customHeight="1" x14ac:dyDescent="0.2">
      <c r="A6" s="136" t="s">
        <v>10</v>
      </c>
      <c r="B6" s="137"/>
      <c r="C6" s="137"/>
      <c r="D6" s="138"/>
      <c r="E6" s="138"/>
      <c r="F6" s="138"/>
      <c r="G6" s="138"/>
      <c r="H6" s="136" t="s">
        <v>414</v>
      </c>
      <c r="I6" s="137"/>
      <c r="J6" s="137"/>
      <c r="K6" s="137"/>
      <c r="L6" s="142" t="str">
        <f>IF(N3&gt;=F3,"Pass","Fail")</f>
        <v>Fail</v>
      </c>
      <c r="M6" s="143"/>
      <c r="N6" s="143"/>
      <c r="O6" s="144"/>
    </row>
    <row r="7" spans="1:36" ht="27" customHeight="1" x14ac:dyDescent="0.2">
      <c r="A7" s="136" t="s">
        <v>78</v>
      </c>
      <c r="B7" s="137"/>
      <c r="C7" s="140"/>
      <c r="D7" s="138"/>
      <c r="E7" s="138"/>
      <c r="F7" s="138"/>
      <c r="G7" s="138"/>
      <c r="H7" s="136" t="s">
        <v>415</v>
      </c>
      <c r="I7" s="137"/>
      <c r="J7" s="137"/>
      <c r="K7" s="137"/>
      <c r="L7" s="138"/>
      <c r="M7" s="138"/>
      <c r="N7" s="138"/>
      <c r="O7" s="138"/>
    </row>
    <row r="8" spans="1:36" ht="27" customHeight="1" x14ac:dyDescent="0.2">
      <c r="A8" s="136" t="s">
        <v>11</v>
      </c>
      <c r="B8" s="137"/>
      <c r="C8" s="140"/>
      <c r="D8" s="138"/>
      <c r="E8" s="138"/>
      <c r="F8" s="138"/>
      <c r="G8" s="138"/>
      <c r="H8" s="136" t="s">
        <v>12</v>
      </c>
      <c r="I8" s="137"/>
      <c r="J8" s="137"/>
      <c r="K8" s="140"/>
      <c r="L8" s="138"/>
      <c r="M8" s="138"/>
      <c r="N8" s="138"/>
      <c r="O8" s="138"/>
    </row>
    <row r="9" spans="1:36" ht="27" customHeight="1" x14ac:dyDescent="0.2">
      <c r="A9" s="145" t="s">
        <v>413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7"/>
      <c r="Q9" s="141" t="s">
        <v>13</v>
      </c>
      <c r="R9" s="141"/>
      <c r="S9" s="141"/>
    </row>
    <row r="10" spans="1:36" ht="27" customHeight="1" x14ac:dyDescent="0.2">
      <c r="A10" s="148" t="s">
        <v>14</v>
      </c>
      <c r="B10" s="149"/>
      <c r="C10" s="149"/>
      <c r="D10" s="149"/>
      <c r="E10" s="149"/>
      <c r="F10" s="149"/>
      <c r="G10" s="149"/>
      <c r="H10" s="42" t="s">
        <v>15</v>
      </c>
      <c r="I10" s="43"/>
      <c r="J10" s="43"/>
      <c r="K10" s="43"/>
      <c r="L10" s="42" t="s">
        <v>16</v>
      </c>
      <c r="M10" s="42"/>
      <c r="N10" s="42"/>
      <c r="O10" s="44"/>
      <c r="Q10" s="10" t="s">
        <v>17</v>
      </c>
      <c r="R10" s="10" t="s">
        <v>7</v>
      </c>
      <c r="S10" s="11" t="s">
        <v>18</v>
      </c>
      <c r="T10" s="8"/>
      <c r="U10" s="8"/>
      <c r="V10" s="8"/>
      <c r="W10" s="8"/>
      <c r="X10" s="8"/>
      <c r="Y10" s="9"/>
      <c r="Z10" s="9"/>
      <c r="AA10" s="9"/>
    </row>
    <row r="11" spans="1:36" ht="14.1" customHeight="1" x14ac:dyDescent="0.2">
      <c r="A11" s="47"/>
      <c r="B11" s="153" t="s">
        <v>19</v>
      </c>
      <c r="C11" s="154"/>
      <c r="D11" s="154"/>
      <c r="E11" s="154"/>
      <c r="F11" s="154"/>
      <c r="G11" s="155"/>
      <c r="H11" s="12"/>
      <c r="I11" s="150"/>
      <c r="J11" s="151"/>
      <c r="K11" s="151"/>
      <c r="L11" s="151"/>
      <c r="M11" s="151"/>
      <c r="N11" s="151"/>
      <c r="O11" s="152"/>
      <c r="Q11" s="2">
        <v>5</v>
      </c>
      <c r="R11" s="3">
        <f t="shared" ref="R11:R23" si="0">IF(H11="Yes",1,IF(H11="Partial",0.5,0))</f>
        <v>0</v>
      </c>
      <c r="S11" s="7">
        <f t="shared" ref="S11:S23" si="1">R11*Q11</f>
        <v>0</v>
      </c>
      <c r="T11" s="8"/>
      <c r="U11" s="8"/>
      <c r="V11" s="8"/>
      <c r="W11" s="8"/>
      <c r="X11" s="8"/>
      <c r="Y11" s="9"/>
      <c r="Z11" s="9"/>
      <c r="AA11" s="9"/>
      <c r="AB11" s="9"/>
      <c r="AC11" s="9"/>
    </row>
    <row r="12" spans="1:36" ht="14.1" customHeight="1" x14ac:dyDescent="0.2">
      <c r="A12" s="47"/>
      <c r="B12" s="153" t="s">
        <v>87</v>
      </c>
      <c r="C12" s="154"/>
      <c r="D12" s="154"/>
      <c r="E12" s="154"/>
      <c r="F12" s="154"/>
      <c r="G12" s="155"/>
      <c r="H12" s="12"/>
      <c r="I12" s="150"/>
      <c r="J12" s="151"/>
      <c r="K12" s="151"/>
      <c r="L12" s="151"/>
      <c r="M12" s="151"/>
      <c r="N12" s="151"/>
      <c r="O12" s="152"/>
      <c r="Q12" s="2">
        <v>5</v>
      </c>
      <c r="R12" s="3">
        <f t="shared" si="0"/>
        <v>0</v>
      </c>
      <c r="S12" s="7">
        <f t="shared" si="1"/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14.1" customHeight="1" x14ac:dyDescent="0.2">
      <c r="A13" s="47"/>
      <c r="B13" s="153" t="s">
        <v>53</v>
      </c>
      <c r="C13" s="154"/>
      <c r="D13" s="154"/>
      <c r="E13" s="154"/>
      <c r="F13" s="154"/>
      <c r="G13" s="155"/>
      <c r="H13" s="12"/>
      <c r="I13" s="150"/>
      <c r="J13" s="151"/>
      <c r="K13" s="151"/>
      <c r="L13" s="151"/>
      <c r="M13" s="151"/>
      <c r="N13" s="151"/>
      <c r="O13" s="152"/>
      <c r="Q13" s="2">
        <v>5</v>
      </c>
      <c r="R13" s="3">
        <f t="shared" si="0"/>
        <v>0</v>
      </c>
      <c r="S13" s="7">
        <f t="shared" si="1"/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14.1" customHeight="1" x14ac:dyDescent="0.2">
      <c r="A14" s="47"/>
      <c r="B14" s="153" t="s">
        <v>54</v>
      </c>
      <c r="C14" s="154"/>
      <c r="D14" s="154"/>
      <c r="E14" s="154"/>
      <c r="F14" s="154"/>
      <c r="G14" s="155"/>
      <c r="H14" s="12"/>
      <c r="I14" s="150"/>
      <c r="J14" s="151"/>
      <c r="K14" s="151"/>
      <c r="L14" s="151"/>
      <c r="M14" s="151"/>
      <c r="N14" s="151"/>
      <c r="O14" s="152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14.1" customHeight="1" x14ac:dyDescent="0.2">
      <c r="A15" s="47"/>
      <c r="B15" s="153" t="s">
        <v>55</v>
      </c>
      <c r="C15" s="154"/>
      <c r="D15" s="154"/>
      <c r="E15" s="154"/>
      <c r="F15" s="154"/>
      <c r="G15" s="155"/>
      <c r="H15" s="12"/>
      <c r="I15" s="150"/>
      <c r="J15" s="151"/>
      <c r="K15" s="151"/>
      <c r="L15" s="151"/>
      <c r="M15" s="151"/>
      <c r="N15" s="151"/>
      <c r="O15" s="152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14.1" customHeight="1" x14ac:dyDescent="0.2">
      <c r="A16" s="47"/>
      <c r="B16" s="153" t="s">
        <v>56</v>
      </c>
      <c r="C16" s="154"/>
      <c r="D16" s="154"/>
      <c r="E16" s="154"/>
      <c r="F16" s="154"/>
      <c r="G16" s="155"/>
      <c r="H16" s="12"/>
      <c r="I16" s="150"/>
      <c r="J16" s="151"/>
      <c r="K16" s="151"/>
      <c r="L16" s="151"/>
      <c r="M16" s="151"/>
      <c r="N16" s="151"/>
      <c r="O16" s="152"/>
      <c r="Q16" s="2">
        <v>5</v>
      </c>
      <c r="R16" s="3">
        <f t="shared" si="0"/>
        <v>0</v>
      </c>
      <c r="S16" s="7">
        <f t="shared" si="1"/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14.1" customHeight="1" x14ac:dyDescent="0.2">
      <c r="A17" s="47"/>
      <c r="B17" s="153" t="s">
        <v>33</v>
      </c>
      <c r="C17" s="154"/>
      <c r="D17" s="154"/>
      <c r="E17" s="154"/>
      <c r="F17" s="154"/>
      <c r="G17" s="155"/>
      <c r="H17" s="12"/>
      <c r="I17" s="150"/>
      <c r="J17" s="151"/>
      <c r="K17" s="151"/>
      <c r="L17" s="151"/>
      <c r="M17" s="151"/>
      <c r="N17" s="151"/>
      <c r="O17" s="152"/>
      <c r="Q17" s="2">
        <v>5</v>
      </c>
      <c r="R17" s="3">
        <f t="shared" si="0"/>
        <v>0</v>
      </c>
      <c r="S17" s="7">
        <f t="shared" si="1"/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14.1" customHeight="1" x14ac:dyDescent="0.2">
      <c r="A18" s="47"/>
      <c r="B18" s="153" t="s">
        <v>57</v>
      </c>
      <c r="C18" s="154"/>
      <c r="D18" s="154"/>
      <c r="E18" s="154"/>
      <c r="F18" s="154"/>
      <c r="G18" s="155"/>
      <c r="H18" s="12"/>
      <c r="I18" s="150"/>
      <c r="J18" s="151"/>
      <c r="K18" s="151"/>
      <c r="L18" s="151"/>
      <c r="M18" s="151"/>
      <c r="N18" s="151"/>
      <c r="O18" s="152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14.1" customHeight="1" x14ac:dyDescent="0.2">
      <c r="A19" s="47"/>
      <c r="B19" s="153" t="s">
        <v>35</v>
      </c>
      <c r="C19" s="154"/>
      <c r="D19" s="154"/>
      <c r="E19" s="154"/>
      <c r="F19" s="154"/>
      <c r="G19" s="155"/>
      <c r="H19" s="12"/>
      <c r="I19" s="150"/>
      <c r="J19" s="151"/>
      <c r="K19" s="151"/>
      <c r="L19" s="151"/>
      <c r="M19" s="151"/>
      <c r="N19" s="151"/>
      <c r="O19" s="152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14.1" customHeight="1" x14ac:dyDescent="0.2">
      <c r="A20" s="47"/>
      <c r="B20" s="153" t="s">
        <v>58</v>
      </c>
      <c r="C20" s="154"/>
      <c r="D20" s="154"/>
      <c r="E20" s="154"/>
      <c r="F20" s="154"/>
      <c r="G20" s="155"/>
      <c r="H20" s="12"/>
      <c r="I20" s="150"/>
      <c r="J20" s="151"/>
      <c r="K20" s="151"/>
      <c r="L20" s="151"/>
      <c r="M20" s="151"/>
      <c r="N20" s="151"/>
      <c r="O20" s="152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14.1" customHeight="1" x14ac:dyDescent="0.2">
      <c r="A21" s="47"/>
      <c r="B21" s="153" t="s">
        <v>59</v>
      </c>
      <c r="C21" s="154"/>
      <c r="D21" s="154"/>
      <c r="E21" s="154"/>
      <c r="F21" s="154"/>
      <c r="G21" s="155"/>
      <c r="H21" s="12"/>
      <c r="I21" s="150"/>
      <c r="J21" s="151"/>
      <c r="K21" s="151"/>
      <c r="L21" s="151"/>
      <c r="M21" s="151"/>
      <c r="N21" s="151"/>
      <c r="O21" s="152"/>
      <c r="Q21" s="2">
        <v>5</v>
      </c>
      <c r="R21" s="3">
        <f t="shared" si="0"/>
        <v>0</v>
      </c>
      <c r="S21" s="7">
        <f t="shared" si="1"/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14.1" customHeight="1" x14ac:dyDescent="0.2">
      <c r="A22" s="47"/>
      <c r="B22" s="153" t="s">
        <v>60</v>
      </c>
      <c r="C22" s="154"/>
      <c r="D22" s="154"/>
      <c r="E22" s="154"/>
      <c r="F22" s="154"/>
      <c r="G22" s="155"/>
      <c r="H22" s="12"/>
      <c r="I22" s="150"/>
      <c r="J22" s="151"/>
      <c r="K22" s="151"/>
      <c r="L22" s="151"/>
      <c r="M22" s="151"/>
      <c r="N22" s="151"/>
      <c r="O22" s="152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14.1" customHeight="1" x14ac:dyDescent="0.2">
      <c r="A23" s="47"/>
      <c r="B23" s="153" t="s">
        <v>61</v>
      </c>
      <c r="C23" s="154"/>
      <c r="D23" s="154"/>
      <c r="E23" s="154"/>
      <c r="F23" s="154"/>
      <c r="G23" s="155"/>
      <c r="H23" s="12"/>
      <c r="I23" s="150"/>
      <c r="J23" s="151"/>
      <c r="K23" s="151"/>
      <c r="L23" s="151"/>
      <c r="M23" s="151"/>
      <c r="N23" s="151"/>
      <c r="O23" s="152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7" customHeight="1" x14ac:dyDescent="0.2">
      <c r="A24" s="148" t="s">
        <v>62</v>
      </c>
      <c r="B24" s="149"/>
      <c r="C24" s="149"/>
      <c r="D24" s="149"/>
      <c r="E24" s="149"/>
      <c r="F24" s="149"/>
      <c r="G24" s="149"/>
      <c r="H24" s="42" t="s">
        <v>15</v>
      </c>
      <c r="I24" s="43"/>
      <c r="J24" s="43"/>
      <c r="K24" s="43"/>
      <c r="L24" s="42" t="s">
        <v>16</v>
      </c>
      <c r="M24" s="42"/>
      <c r="N24" s="42"/>
      <c r="O24" s="44"/>
      <c r="R24" s="3"/>
      <c r="S24" s="7"/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14.1" customHeight="1" x14ac:dyDescent="0.2">
      <c r="A25" s="47"/>
      <c r="B25" s="153" t="s">
        <v>63</v>
      </c>
      <c r="C25" s="154"/>
      <c r="D25" s="154"/>
      <c r="E25" s="154"/>
      <c r="F25" s="154"/>
      <c r="G25" s="155"/>
      <c r="H25" s="12"/>
      <c r="I25" s="150"/>
      <c r="J25" s="151"/>
      <c r="K25" s="151"/>
      <c r="L25" s="151"/>
      <c r="M25" s="151"/>
      <c r="N25" s="151"/>
      <c r="O25" s="152"/>
      <c r="Q25" s="2">
        <v>5</v>
      </c>
      <c r="R25" s="3">
        <f t="shared" ref="R25:R31" si="2">IF(H25="Yes",1,IF(H25="Partial",0.5,0))</f>
        <v>0</v>
      </c>
      <c r="S25" s="7">
        <f t="shared" ref="S25:S31" si="3">R25*Q25</f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14.1" customHeight="1" x14ac:dyDescent="0.2">
      <c r="A26" s="47"/>
      <c r="B26" s="153" t="s">
        <v>88</v>
      </c>
      <c r="C26" s="154"/>
      <c r="D26" s="154"/>
      <c r="E26" s="154"/>
      <c r="F26" s="154"/>
      <c r="G26" s="155"/>
      <c r="H26" s="12"/>
      <c r="I26" s="150"/>
      <c r="J26" s="151"/>
      <c r="K26" s="151"/>
      <c r="L26" s="151"/>
      <c r="M26" s="151"/>
      <c r="N26" s="151"/>
      <c r="O26" s="152"/>
      <c r="Q26" s="2">
        <v>5</v>
      </c>
      <c r="R26" s="3">
        <f t="shared" si="2"/>
        <v>0</v>
      </c>
      <c r="S26" s="7">
        <f t="shared" si="3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14.1" customHeight="1" x14ac:dyDescent="0.2">
      <c r="A27" s="47"/>
      <c r="B27" s="153" t="s">
        <v>65</v>
      </c>
      <c r="C27" s="154"/>
      <c r="D27" s="154"/>
      <c r="E27" s="154"/>
      <c r="F27" s="154"/>
      <c r="G27" s="155"/>
      <c r="H27" s="12"/>
      <c r="I27" s="150"/>
      <c r="J27" s="151"/>
      <c r="K27" s="151"/>
      <c r="L27" s="151"/>
      <c r="M27" s="151"/>
      <c r="N27" s="151"/>
      <c r="O27" s="152"/>
      <c r="Q27" s="2">
        <v>5</v>
      </c>
      <c r="R27" s="3">
        <f t="shared" si="2"/>
        <v>0</v>
      </c>
      <c r="S27" s="7">
        <f t="shared" si="3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14.1" customHeight="1" x14ac:dyDescent="0.2">
      <c r="A28" s="47"/>
      <c r="B28" s="153" t="s">
        <v>66</v>
      </c>
      <c r="C28" s="154"/>
      <c r="D28" s="154"/>
      <c r="E28" s="154"/>
      <c r="F28" s="154"/>
      <c r="G28" s="155"/>
      <c r="H28" s="12"/>
      <c r="I28" s="150"/>
      <c r="J28" s="151"/>
      <c r="K28" s="151"/>
      <c r="L28" s="151"/>
      <c r="M28" s="151"/>
      <c r="N28" s="151"/>
      <c r="O28" s="152"/>
      <c r="Q28" s="2">
        <v>5</v>
      </c>
      <c r="R28" s="3">
        <f t="shared" si="2"/>
        <v>0</v>
      </c>
      <c r="S28" s="7">
        <f t="shared" si="3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14.1" customHeight="1" x14ac:dyDescent="0.2">
      <c r="A29" s="47"/>
      <c r="B29" s="153" t="s">
        <v>67</v>
      </c>
      <c r="C29" s="154"/>
      <c r="D29" s="154"/>
      <c r="E29" s="154"/>
      <c r="F29" s="154"/>
      <c r="G29" s="155"/>
      <c r="H29" s="12"/>
      <c r="I29" s="150"/>
      <c r="J29" s="151"/>
      <c r="K29" s="151"/>
      <c r="L29" s="151"/>
      <c r="M29" s="151"/>
      <c r="N29" s="151"/>
      <c r="O29" s="152"/>
      <c r="Q29" s="2">
        <v>5</v>
      </c>
      <c r="R29" s="3">
        <f t="shared" si="2"/>
        <v>0</v>
      </c>
      <c r="S29" s="7">
        <f t="shared" si="3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14.1" customHeight="1" x14ac:dyDescent="0.2">
      <c r="A30" s="47"/>
      <c r="B30" s="153" t="s">
        <v>68</v>
      </c>
      <c r="C30" s="154"/>
      <c r="D30" s="154"/>
      <c r="E30" s="154"/>
      <c r="F30" s="154"/>
      <c r="G30" s="155"/>
      <c r="H30" s="12"/>
      <c r="I30" s="150"/>
      <c r="J30" s="151"/>
      <c r="K30" s="151"/>
      <c r="L30" s="151"/>
      <c r="M30" s="151"/>
      <c r="N30" s="151"/>
      <c r="O30" s="152"/>
      <c r="Q30" s="2">
        <v>5</v>
      </c>
      <c r="R30" s="3">
        <f t="shared" si="2"/>
        <v>0</v>
      </c>
      <c r="S30" s="7">
        <f t="shared" si="3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14.1" customHeight="1" x14ac:dyDescent="0.2">
      <c r="A31" s="47"/>
      <c r="B31" s="153" t="s">
        <v>69</v>
      </c>
      <c r="C31" s="154"/>
      <c r="D31" s="154"/>
      <c r="E31" s="154"/>
      <c r="F31" s="154"/>
      <c r="G31" s="155"/>
      <c r="H31" s="12"/>
      <c r="I31" s="150"/>
      <c r="J31" s="151"/>
      <c r="K31" s="151"/>
      <c r="L31" s="151"/>
      <c r="M31" s="151"/>
      <c r="N31" s="151"/>
      <c r="O31" s="152"/>
      <c r="Q31" s="2">
        <v>5</v>
      </c>
      <c r="R31" s="3">
        <f t="shared" si="2"/>
        <v>0</v>
      </c>
      <c r="S31" s="7">
        <f t="shared" si="3"/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27" customHeight="1" x14ac:dyDescent="0.2">
      <c r="A32" s="148" t="s">
        <v>70</v>
      </c>
      <c r="B32" s="149"/>
      <c r="C32" s="149"/>
      <c r="D32" s="149"/>
      <c r="E32" s="149"/>
      <c r="F32" s="149"/>
      <c r="G32" s="149"/>
      <c r="H32" s="42" t="s">
        <v>15</v>
      </c>
      <c r="I32" s="43"/>
      <c r="J32" s="43"/>
      <c r="K32" s="43"/>
      <c r="L32" s="42" t="s">
        <v>16</v>
      </c>
      <c r="M32" s="42"/>
      <c r="N32" s="42"/>
      <c r="O32" s="44"/>
      <c r="R32" s="3"/>
      <c r="S32" s="7"/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14.1" customHeight="1" x14ac:dyDescent="0.2">
      <c r="A33" s="47"/>
      <c r="B33" s="153" t="s">
        <v>64</v>
      </c>
      <c r="C33" s="154"/>
      <c r="D33" s="154"/>
      <c r="E33" s="154"/>
      <c r="F33" s="154"/>
      <c r="G33" s="155"/>
      <c r="H33" s="12"/>
      <c r="I33" s="150"/>
      <c r="J33" s="151"/>
      <c r="K33" s="151"/>
      <c r="L33" s="151"/>
      <c r="M33" s="151"/>
      <c r="N33" s="151"/>
      <c r="O33" s="152"/>
      <c r="Q33" s="2">
        <v>5</v>
      </c>
      <c r="R33" s="3">
        <f t="shared" ref="R33:R39" si="4">IF(H33="Yes",1,IF(H33="Partial",0.5,0))</f>
        <v>0</v>
      </c>
      <c r="S33" s="7">
        <f t="shared" ref="S33:S39" si="5">R33*Q33</f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14.1" customHeight="1" x14ac:dyDescent="0.2">
      <c r="A34" s="47"/>
      <c r="B34" s="153" t="s">
        <v>66</v>
      </c>
      <c r="C34" s="154"/>
      <c r="D34" s="154"/>
      <c r="E34" s="154"/>
      <c r="F34" s="154"/>
      <c r="G34" s="155"/>
      <c r="H34" s="12"/>
      <c r="I34" s="150"/>
      <c r="J34" s="151"/>
      <c r="K34" s="151"/>
      <c r="L34" s="151"/>
      <c r="M34" s="151"/>
      <c r="N34" s="151"/>
      <c r="O34" s="152"/>
      <c r="Q34" s="2">
        <v>5</v>
      </c>
      <c r="R34" s="3">
        <f t="shared" si="4"/>
        <v>0</v>
      </c>
      <c r="S34" s="7">
        <f t="shared" si="5"/>
        <v>0</v>
      </c>
      <c r="T34" s="8"/>
      <c r="U34" s="8"/>
      <c r="V34" s="8"/>
      <c r="W34" s="8"/>
      <c r="X34" s="8"/>
      <c r="Y34" s="9"/>
      <c r="Z34" s="9"/>
      <c r="AA34" s="9"/>
      <c r="AB34" s="9"/>
      <c r="AC34" s="9"/>
    </row>
    <row r="35" spans="1:29" ht="14.1" customHeight="1" x14ac:dyDescent="0.2">
      <c r="A35" s="47"/>
      <c r="B35" s="153" t="s">
        <v>67</v>
      </c>
      <c r="C35" s="154"/>
      <c r="D35" s="154"/>
      <c r="E35" s="154"/>
      <c r="F35" s="154"/>
      <c r="G35" s="155"/>
      <c r="H35" s="12"/>
      <c r="I35" s="150"/>
      <c r="J35" s="151"/>
      <c r="K35" s="151"/>
      <c r="L35" s="151"/>
      <c r="M35" s="151"/>
      <c r="N35" s="151"/>
      <c r="O35" s="152"/>
      <c r="Q35" s="2">
        <v>5</v>
      </c>
      <c r="R35" s="3">
        <f t="shared" si="4"/>
        <v>0</v>
      </c>
      <c r="S35" s="7">
        <f t="shared" si="5"/>
        <v>0</v>
      </c>
      <c r="T35" s="8"/>
      <c r="U35" s="8"/>
      <c r="V35" s="8"/>
      <c r="W35" s="8"/>
      <c r="X35" s="8"/>
      <c r="Y35" s="9"/>
      <c r="Z35" s="9"/>
      <c r="AA35" s="9"/>
      <c r="AB35" s="9"/>
      <c r="AC35" s="9"/>
    </row>
    <row r="36" spans="1:29" ht="14.1" customHeight="1" x14ac:dyDescent="0.2">
      <c r="A36" s="47"/>
      <c r="B36" s="153" t="s">
        <v>65</v>
      </c>
      <c r="C36" s="154"/>
      <c r="D36" s="154"/>
      <c r="E36" s="154"/>
      <c r="F36" s="154"/>
      <c r="G36" s="155"/>
      <c r="H36" s="12"/>
      <c r="I36" s="150"/>
      <c r="J36" s="151"/>
      <c r="K36" s="151"/>
      <c r="L36" s="151"/>
      <c r="M36" s="151"/>
      <c r="N36" s="151"/>
      <c r="O36" s="152"/>
      <c r="Q36" s="2">
        <v>5</v>
      </c>
      <c r="R36" s="3">
        <f t="shared" si="4"/>
        <v>0</v>
      </c>
      <c r="S36" s="7">
        <f t="shared" si="5"/>
        <v>0</v>
      </c>
      <c r="T36" s="8"/>
      <c r="U36" s="8"/>
      <c r="V36" s="8"/>
      <c r="W36" s="8"/>
      <c r="X36" s="8"/>
      <c r="Y36" s="9"/>
      <c r="Z36" s="9"/>
      <c r="AA36" s="9"/>
      <c r="AB36" s="9"/>
      <c r="AC36" s="9"/>
    </row>
    <row r="37" spans="1:29" ht="14.1" customHeight="1" x14ac:dyDescent="0.2">
      <c r="A37" s="47"/>
      <c r="B37" s="153" t="s">
        <v>69</v>
      </c>
      <c r="C37" s="154"/>
      <c r="D37" s="154"/>
      <c r="E37" s="154"/>
      <c r="F37" s="154"/>
      <c r="G37" s="155"/>
      <c r="H37" s="12"/>
      <c r="I37" s="150"/>
      <c r="J37" s="151"/>
      <c r="K37" s="151"/>
      <c r="L37" s="151"/>
      <c r="M37" s="151"/>
      <c r="N37" s="151"/>
      <c r="O37" s="152"/>
      <c r="Q37" s="2">
        <v>5</v>
      </c>
      <c r="R37" s="3">
        <f t="shared" si="4"/>
        <v>0</v>
      </c>
      <c r="S37" s="7">
        <f t="shared" si="5"/>
        <v>0</v>
      </c>
      <c r="T37" s="8"/>
      <c r="U37" s="8"/>
      <c r="V37" s="8"/>
      <c r="W37" s="8"/>
      <c r="X37" s="8"/>
      <c r="Y37" s="9"/>
      <c r="Z37" s="9"/>
      <c r="AA37" s="9"/>
      <c r="AB37" s="9"/>
      <c r="AC37" s="9"/>
    </row>
    <row r="38" spans="1:29" ht="14.1" customHeight="1" x14ac:dyDescent="0.2">
      <c r="A38" s="47"/>
      <c r="B38" s="153" t="s">
        <v>71</v>
      </c>
      <c r="C38" s="154"/>
      <c r="D38" s="154"/>
      <c r="E38" s="154"/>
      <c r="F38" s="154"/>
      <c r="G38" s="155"/>
      <c r="H38" s="12"/>
      <c r="I38" s="150"/>
      <c r="J38" s="151"/>
      <c r="K38" s="151"/>
      <c r="L38" s="151"/>
      <c r="M38" s="151"/>
      <c r="N38" s="151"/>
      <c r="O38" s="152"/>
      <c r="Q38" s="2">
        <v>5</v>
      </c>
      <c r="R38" s="3">
        <f t="shared" si="4"/>
        <v>0</v>
      </c>
      <c r="S38" s="7">
        <f t="shared" si="5"/>
        <v>0</v>
      </c>
      <c r="T38" s="8"/>
      <c r="U38" s="8"/>
      <c r="V38" s="8"/>
      <c r="W38" s="8"/>
      <c r="X38" s="8"/>
      <c r="Y38" s="9"/>
      <c r="Z38" s="9"/>
      <c r="AA38" s="9"/>
      <c r="AB38" s="9"/>
      <c r="AC38" s="9"/>
    </row>
    <row r="39" spans="1:29" ht="14.1" customHeight="1" x14ac:dyDescent="0.2">
      <c r="A39" s="47"/>
      <c r="B39" s="153" t="s">
        <v>72</v>
      </c>
      <c r="C39" s="154"/>
      <c r="D39" s="154"/>
      <c r="E39" s="154"/>
      <c r="F39" s="154"/>
      <c r="G39" s="155"/>
      <c r="H39" s="12"/>
      <c r="I39" s="150"/>
      <c r="J39" s="151"/>
      <c r="K39" s="151"/>
      <c r="L39" s="151"/>
      <c r="M39" s="151"/>
      <c r="N39" s="151"/>
      <c r="O39" s="152"/>
      <c r="Q39" s="2">
        <v>5</v>
      </c>
      <c r="R39" s="3">
        <f t="shared" si="4"/>
        <v>0</v>
      </c>
      <c r="S39" s="7">
        <f t="shared" si="5"/>
        <v>0</v>
      </c>
      <c r="T39" s="8"/>
      <c r="U39" s="8"/>
      <c r="V39" s="8"/>
      <c r="W39" s="8"/>
      <c r="X39" s="8"/>
      <c r="Y39" s="9"/>
      <c r="Z39" s="9"/>
      <c r="AA39" s="9"/>
      <c r="AB39" s="9"/>
      <c r="AC39" s="9"/>
    </row>
    <row r="40" spans="1:29" ht="27" customHeight="1" x14ac:dyDescent="0.2">
      <c r="A40" s="148" t="s">
        <v>73</v>
      </c>
      <c r="B40" s="149"/>
      <c r="C40" s="149"/>
      <c r="D40" s="149"/>
      <c r="E40" s="149"/>
      <c r="F40" s="149"/>
      <c r="G40" s="149"/>
      <c r="H40" s="42" t="s">
        <v>15</v>
      </c>
      <c r="I40" s="43"/>
      <c r="J40" s="43"/>
      <c r="K40" s="43"/>
      <c r="L40" s="42" t="s">
        <v>16</v>
      </c>
      <c r="M40" s="42"/>
      <c r="N40" s="42"/>
      <c r="O40" s="44"/>
      <c r="R40" s="3"/>
      <c r="S40" s="7"/>
      <c r="T40" s="8"/>
      <c r="U40" s="8"/>
      <c r="V40" s="8"/>
      <c r="W40" s="8"/>
      <c r="X40" s="8"/>
      <c r="Y40" s="9"/>
      <c r="Z40" s="9"/>
      <c r="AA40" s="9"/>
      <c r="AB40" s="9"/>
      <c r="AC40" s="9"/>
    </row>
    <row r="41" spans="1:29" ht="14.1" customHeight="1" x14ac:dyDescent="0.2">
      <c r="A41" s="47"/>
      <c r="B41" s="153" t="s">
        <v>35</v>
      </c>
      <c r="C41" s="154"/>
      <c r="D41" s="154"/>
      <c r="E41" s="154"/>
      <c r="F41" s="154"/>
      <c r="G41" s="155"/>
      <c r="H41" s="12"/>
      <c r="I41" s="150"/>
      <c r="J41" s="151"/>
      <c r="K41" s="151"/>
      <c r="L41" s="151"/>
      <c r="M41" s="151"/>
      <c r="N41" s="151"/>
      <c r="O41" s="152"/>
      <c r="Q41" s="2">
        <v>5</v>
      </c>
      <c r="R41" s="3">
        <f t="shared" ref="R41:R46" si="6">IF(H41="Yes",1,IF(H41="Partial",0.5,0))</f>
        <v>0</v>
      </c>
      <c r="S41" s="7">
        <f t="shared" ref="S41:S46" si="7">R41*Q41</f>
        <v>0</v>
      </c>
      <c r="T41" s="8"/>
      <c r="U41" s="8"/>
      <c r="V41" s="8"/>
      <c r="W41" s="8"/>
      <c r="X41" s="8"/>
      <c r="Y41" s="9"/>
      <c r="Z41" s="9"/>
      <c r="AA41" s="9"/>
      <c r="AB41" s="9"/>
      <c r="AC41" s="9"/>
    </row>
    <row r="42" spans="1:29" ht="14.1" customHeight="1" x14ac:dyDescent="0.2">
      <c r="A42" s="47"/>
      <c r="B42" s="153" t="s">
        <v>74</v>
      </c>
      <c r="C42" s="154"/>
      <c r="D42" s="154"/>
      <c r="E42" s="154"/>
      <c r="F42" s="154"/>
      <c r="G42" s="155"/>
      <c r="H42" s="12"/>
      <c r="I42" s="150"/>
      <c r="J42" s="151"/>
      <c r="K42" s="151"/>
      <c r="L42" s="151"/>
      <c r="M42" s="151"/>
      <c r="N42" s="151"/>
      <c r="O42" s="152"/>
      <c r="Q42" s="2">
        <v>5</v>
      </c>
      <c r="R42" s="3">
        <f t="shared" si="6"/>
        <v>0</v>
      </c>
      <c r="S42" s="7">
        <f t="shared" si="7"/>
        <v>0</v>
      </c>
      <c r="T42" s="8"/>
      <c r="U42" s="8"/>
      <c r="V42" s="8"/>
      <c r="W42" s="8"/>
      <c r="X42" s="8"/>
      <c r="Y42" s="9"/>
      <c r="Z42" s="9"/>
      <c r="AA42" s="9"/>
      <c r="AB42" s="9"/>
      <c r="AC42" s="9"/>
    </row>
    <row r="43" spans="1:29" ht="14.1" customHeight="1" x14ac:dyDescent="0.2">
      <c r="A43" s="47"/>
      <c r="B43" s="153" t="s">
        <v>75</v>
      </c>
      <c r="C43" s="154"/>
      <c r="D43" s="154"/>
      <c r="E43" s="154"/>
      <c r="F43" s="154"/>
      <c r="G43" s="155"/>
      <c r="H43" s="12"/>
      <c r="I43" s="150"/>
      <c r="J43" s="151"/>
      <c r="K43" s="151"/>
      <c r="L43" s="151"/>
      <c r="M43" s="151"/>
      <c r="N43" s="151"/>
      <c r="O43" s="152"/>
      <c r="Q43" s="2">
        <v>5</v>
      </c>
      <c r="R43" s="3">
        <f t="shared" si="6"/>
        <v>0</v>
      </c>
      <c r="S43" s="7">
        <f t="shared" si="7"/>
        <v>0</v>
      </c>
      <c r="T43" s="8"/>
      <c r="U43" s="8"/>
      <c r="V43" s="8"/>
      <c r="W43" s="8"/>
      <c r="X43" s="8"/>
      <c r="Y43" s="9"/>
      <c r="Z43" s="9"/>
      <c r="AA43" s="9"/>
      <c r="AB43" s="9"/>
      <c r="AC43" s="9"/>
    </row>
    <row r="44" spans="1:29" ht="14.1" customHeight="1" x14ac:dyDescent="0.2">
      <c r="A44" s="47"/>
      <c r="B44" s="153" t="s">
        <v>76</v>
      </c>
      <c r="C44" s="154"/>
      <c r="D44" s="154"/>
      <c r="E44" s="154"/>
      <c r="F44" s="154"/>
      <c r="G44" s="155"/>
      <c r="H44" s="12"/>
      <c r="I44" s="150"/>
      <c r="J44" s="151"/>
      <c r="K44" s="151"/>
      <c r="L44" s="151"/>
      <c r="M44" s="151"/>
      <c r="N44" s="151"/>
      <c r="O44" s="152"/>
      <c r="Q44" s="2">
        <v>5</v>
      </c>
      <c r="R44" s="3">
        <f t="shared" si="6"/>
        <v>0</v>
      </c>
      <c r="S44" s="7">
        <f t="shared" si="7"/>
        <v>0</v>
      </c>
      <c r="T44" s="8"/>
      <c r="U44" s="8"/>
      <c r="V44" s="8"/>
      <c r="W44" s="8"/>
      <c r="X44" s="8"/>
      <c r="Y44" s="9"/>
      <c r="Z44" s="9"/>
      <c r="AA44" s="9"/>
      <c r="AB44" s="9"/>
      <c r="AC44" s="9"/>
    </row>
    <row r="45" spans="1:29" ht="14.1" customHeight="1" x14ac:dyDescent="0.2">
      <c r="A45" s="47"/>
      <c r="B45" s="153" t="s">
        <v>77</v>
      </c>
      <c r="C45" s="154"/>
      <c r="D45" s="154"/>
      <c r="E45" s="154"/>
      <c r="F45" s="154"/>
      <c r="G45" s="155"/>
      <c r="H45" s="12"/>
      <c r="I45" s="150"/>
      <c r="J45" s="151"/>
      <c r="K45" s="151"/>
      <c r="L45" s="151"/>
      <c r="M45" s="151"/>
      <c r="N45" s="151"/>
      <c r="O45" s="152"/>
      <c r="Q45" s="2">
        <v>5</v>
      </c>
      <c r="R45" s="3">
        <f t="shared" si="6"/>
        <v>0</v>
      </c>
      <c r="S45" s="7">
        <f t="shared" si="7"/>
        <v>0</v>
      </c>
      <c r="T45" s="8"/>
      <c r="U45" s="8"/>
      <c r="V45" s="8"/>
      <c r="W45" s="8"/>
      <c r="X45" s="8"/>
      <c r="Y45" s="9"/>
      <c r="Z45" s="9"/>
      <c r="AA45" s="9"/>
      <c r="AB45" s="9"/>
      <c r="AC45" s="9"/>
    </row>
    <row r="46" spans="1:29" ht="14.1" customHeight="1" x14ac:dyDescent="0.2">
      <c r="A46" s="47"/>
      <c r="B46" s="153" t="s">
        <v>89</v>
      </c>
      <c r="C46" s="154"/>
      <c r="D46" s="154"/>
      <c r="E46" s="154"/>
      <c r="F46" s="154"/>
      <c r="G46" s="155"/>
      <c r="H46" s="12"/>
      <c r="I46" s="150"/>
      <c r="J46" s="151"/>
      <c r="K46" s="151"/>
      <c r="L46" s="151"/>
      <c r="M46" s="151"/>
      <c r="N46" s="151"/>
      <c r="O46" s="152"/>
      <c r="Q46" s="2">
        <v>5</v>
      </c>
      <c r="R46" s="3">
        <f t="shared" si="6"/>
        <v>0</v>
      </c>
      <c r="S46" s="7">
        <f t="shared" si="7"/>
        <v>0</v>
      </c>
      <c r="T46" s="8"/>
      <c r="U46" s="8"/>
      <c r="V46" s="8"/>
      <c r="W46" s="8"/>
      <c r="X46" s="8"/>
      <c r="Y46" s="9"/>
      <c r="Z46" s="9"/>
      <c r="AA46" s="9"/>
      <c r="AB46" s="9"/>
      <c r="AC46" s="9"/>
    </row>
    <row r="47" spans="1:29" ht="21" x14ac:dyDescent="0.2">
      <c r="A47" s="148" t="s">
        <v>32</v>
      </c>
      <c r="B47" s="149"/>
      <c r="C47" s="149"/>
      <c r="D47" s="149"/>
      <c r="E47" s="149"/>
      <c r="F47" s="149"/>
      <c r="G47" s="149"/>
      <c r="H47" s="42"/>
      <c r="I47" s="43"/>
      <c r="J47" s="43"/>
      <c r="K47" s="43"/>
      <c r="L47" s="42"/>
      <c r="M47" s="42"/>
      <c r="N47" s="42"/>
      <c r="O47" s="44"/>
      <c r="R47" s="3"/>
      <c r="S47" s="7"/>
      <c r="T47" s="8"/>
      <c r="U47" s="8"/>
      <c r="V47" s="8"/>
      <c r="W47" s="8"/>
      <c r="X47" s="8"/>
      <c r="Y47" s="9"/>
      <c r="Z47" s="9"/>
      <c r="AA47" s="9"/>
    </row>
    <row r="48" spans="1:29" ht="282" customHeight="1" x14ac:dyDescent="0.2">
      <c r="A48" s="20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1"/>
      <c r="R48" s="3"/>
      <c r="S48" s="7"/>
      <c r="T48" s="8"/>
      <c r="U48" s="8"/>
      <c r="V48" s="8"/>
      <c r="W48" s="8"/>
      <c r="X48" s="8"/>
      <c r="Y48" s="9"/>
      <c r="Z48" s="9"/>
      <c r="AA48" s="9"/>
      <c r="AB48" s="9"/>
      <c r="AC48" s="9"/>
    </row>
    <row r="49" spans="1:15" x14ac:dyDescent="0.2">
      <c r="A49" s="156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8"/>
    </row>
    <row r="50" spans="1:15" ht="1.5" customHeight="1" x14ac:dyDescent="0.2"/>
    <row r="51" spans="1:15" hidden="1" x14ac:dyDescent="0.2"/>
    <row r="52" spans="1:15" hidden="1" x14ac:dyDescent="0.2"/>
    <row r="53" spans="1:15" hidden="1" x14ac:dyDescent="0.2"/>
    <row r="54" spans="1:15" hidden="1" x14ac:dyDescent="0.2"/>
    <row r="55" spans="1:15" hidden="1" x14ac:dyDescent="0.2"/>
    <row r="56" spans="1:15" hidden="1" x14ac:dyDescent="0.2"/>
    <row r="57" spans="1:15" hidden="1" x14ac:dyDescent="0.2"/>
    <row r="58" spans="1:15" hidden="1" x14ac:dyDescent="0.2"/>
    <row r="59" spans="1:15" hidden="1" x14ac:dyDescent="0.2"/>
    <row r="60" spans="1:15" hidden="1" x14ac:dyDescent="0.2"/>
    <row r="61" spans="1:15" hidden="1" x14ac:dyDescent="0.2"/>
    <row r="62" spans="1:15" hidden="1" x14ac:dyDescent="0.2"/>
    <row r="63" spans="1:15" hidden="1" x14ac:dyDescent="0.2"/>
    <row r="64" spans="1:15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spans="1:19" hidden="1" x14ac:dyDescent="0.2">
      <c r="A209" s="1" t="s">
        <v>0</v>
      </c>
      <c r="Q209" s="1"/>
      <c r="R209" s="1"/>
      <c r="S209" s="1"/>
    </row>
    <row r="210" spans="1:19" hidden="1" x14ac:dyDescent="0.2">
      <c r="A210" s="1" t="s">
        <v>1</v>
      </c>
      <c r="Q210" s="1"/>
      <c r="R210" s="1"/>
      <c r="S210" s="1"/>
    </row>
    <row r="211" spans="1:19" hidden="1" x14ac:dyDescent="0.2">
      <c r="A211" s="1" t="s">
        <v>2</v>
      </c>
      <c r="Q211" s="1"/>
      <c r="R211" s="1"/>
      <c r="S211" s="1"/>
    </row>
    <row r="212" spans="1:19" ht="12.75" customHeight="1" x14ac:dyDescent="0.2"/>
    <row r="213" spans="1:19" ht="12.75" customHeight="1" x14ac:dyDescent="0.2"/>
    <row r="214" spans="1:19" ht="12.75" customHeight="1" x14ac:dyDescent="0.2"/>
    <row r="215" spans="1:19" ht="12.75" customHeight="1" x14ac:dyDescent="0.2"/>
  </sheetData>
  <mergeCells count="101">
    <mergeCell ref="AF1:AJ2"/>
    <mergeCell ref="A3:C3"/>
    <mergeCell ref="D3:E3"/>
    <mergeCell ref="F3:G3"/>
    <mergeCell ref="H3:I3"/>
    <mergeCell ref="L3:M3"/>
    <mergeCell ref="N3:O3"/>
    <mergeCell ref="A6:C6"/>
    <mergeCell ref="D6:G6"/>
    <mergeCell ref="H6:K6"/>
    <mergeCell ref="L6:O6"/>
    <mergeCell ref="A7:C7"/>
    <mergeCell ref="D7:G7"/>
    <mergeCell ref="H7:K7"/>
    <mergeCell ref="L7:O7"/>
    <mergeCell ref="A4:C4"/>
    <mergeCell ref="D4:G4"/>
    <mergeCell ref="H4:K4"/>
    <mergeCell ref="L4:O4"/>
    <mergeCell ref="A5:C5"/>
    <mergeCell ref="D5:G5"/>
    <mergeCell ref="H5:K5"/>
    <mergeCell ref="L5:O5"/>
    <mergeCell ref="A8:C8"/>
    <mergeCell ref="D8:G8"/>
    <mergeCell ref="H8:K8"/>
    <mergeCell ref="L8:O8"/>
    <mergeCell ref="A9:O9"/>
    <mergeCell ref="B11:G11"/>
    <mergeCell ref="B12:G12"/>
    <mergeCell ref="B13:G13"/>
    <mergeCell ref="Q9:S9"/>
    <mergeCell ref="I15:O15"/>
    <mergeCell ref="I16:O16"/>
    <mergeCell ref="I14:O14"/>
    <mergeCell ref="I20:O20"/>
    <mergeCell ref="I21:O21"/>
    <mergeCell ref="B14:G14"/>
    <mergeCell ref="B15:G15"/>
    <mergeCell ref="B16:G16"/>
    <mergeCell ref="A10:G10"/>
    <mergeCell ref="I11:O11"/>
    <mergeCell ref="I12:O12"/>
    <mergeCell ref="I13:O13"/>
    <mergeCell ref="I22:O22"/>
    <mergeCell ref="I17:O17"/>
    <mergeCell ref="I18:O18"/>
    <mergeCell ref="I19:O19"/>
    <mergeCell ref="I26:O26"/>
    <mergeCell ref="B17:G17"/>
    <mergeCell ref="B18:G18"/>
    <mergeCell ref="B19:G19"/>
    <mergeCell ref="B20:G20"/>
    <mergeCell ref="B21:G21"/>
    <mergeCell ref="B22:G22"/>
    <mergeCell ref="I27:O27"/>
    <mergeCell ref="I28:O28"/>
    <mergeCell ref="I23:O23"/>
    <mergeCell ref="A24:G24"/>
    <mergeCell ref="I25:O25"/>
    <mergeCell ref="B23:G23"/>
    <mergeCell ref="B25:G25"/>
    <mergeCell ref="B26:G26"/>
    <mergeCell ref="B27:G27"/>
    <mergeCell ref="B28:G28"/>
    <mergeCell ref="A32:G32"/>
    <mergeCell ref="I33:O33"/>
    <mergeCell ref="I34:O34"/>
    <mergeCell ref="I35:O35"/>
    <mergeCell ref="I29:O29"/>
    <mergeCell ref="I30:O30"/>
    <mergeCell ref="I31:O31"/>
    <mergeCell ref="B29:G29"/>
    <mergeCell ref="B30:G30"/>
    <mergeCell ref="B31:G31"/>
    <mergeCell ref="B33:G33"/>
    <mergeCell ref="B34:G34"/>
    <mergeCell ref="B35:G35"/>
    <mergeCell ref="I39:O39"/>
    <mergeCell ref="A40:G40"/>
    <mergeCell ref="I41:O41"/>
    <mergeCell ref="I42:O42"/>
    <mergeCell ref="I36:O36"/>
    <mergeCell ref="I37:O37"/>
    <mergeCell ref="I38:O38"/>
    <mergeCell ref="B36:G36"/>
    <mergeCell ref="B37:G37"/>
    <mergeCell ref="B38:G38"/>
    <mergeCell ref="B39:G39"/>
    <mergeCell ref="B41:G41"/>
    <mergeCell ref="B42:G42"/>
    <mergeCell ref="I46:O46"/>
    <mergeCell ref="A47:G47"/>
    <mergeCell ref="A49:O49"/>
    <mergeCell ref="I43:O43"/>
    <mergeCell ref="I44:O44"/>
    <mergeCell ref="I45:O45"/>
    <mergeCell ref="B43:G43"/>
    <mergeCell ref="B44:G44"/>
    <mergeCell ref="B45:G45"/>
    <mergeCell ref="B46:G46"/>
  </mergeCells>
  <conditionalFormatting sqref="H25:H27 H33:H35 H41:H42 H11:H23">
    <cfRule type="containsText" dxfId="118" priority="24" stopIfTrue="1" operator="containsText" text="partial">
      <formula>NOT(ISERROR(SEARCH("partial",H11)))</formula>
    </cfRule>
    <cfRule type="containsText" dxfId="117" priority="25" stopIfTrue="1" operator="containsText" text="no">
      <formula>NOT(ISERROR(SEARCH("no",H11)))</formula>
    </cfRule>
    <cfRule type="containsText" dxfId="116" priority="26" stopIfTrue="1" operator="containsText" text="yes">
      <formula>NOT(ISERROR(SEARCH("yes",H11)))</formula>
    </cfRule>
  </conditionalFormatting>
  <conditionalFormatting sqref="L6">
    <cfRule type="containsText" dxfId="115" priority="22" stopIfTrue="1" operator="containsText" text="fail">
      <formula>NOT(ISERROR(SEARCH("fail",L6)))</formula>
    </cfRule>
    <cfRule type="containsText" dxfId="114" priority="23" stopIfTrue="1" operator="containsText" text="pass">
      <formula>NOT(ISERROR(SEARCH("pass",L6)))</formula>
    </cfRule>
  </conditionalFormatting>
  <conditionalFormatting sqref="H28:H30">
    <cfRule type="containsText" dxfId="113" priority="16" stopIfTrue="1" operator="containsText" text="partial">
      <formula>NOT(ISERROR(SEARCH("partial",H28)))</formula>
    </cfRule>
    <cfRule type="containsText" dxfId="112" priority="17" stopIfTrue="1" operator="containsText" text="no">
      <formula>NOT(ISERROR(SEARCH("no",H28)))</formula>
    </cfRule>
    <cfRule type="containsText" dxfId="111" priority="18" stopIfTrue="1" operator="containsText" text="yes">
      <formula>NOT(ISERROR(SEARCH("yes",H28)))</formula>
    </cfRule>
  </conditionalFormatting>
  <conditionalFormatting sqref="H31">
    <cfRule type="containsText" dxfId="110" priority="13" stopIfTrue="1" operator="containsText" text="partial">
      <formula>NOT(ISERROR(SEARCH("partial",H31)))</formula>
    </cfRule>
    <cfRule type="containsText" dxfId="109" priority="14" stopIfTrue="1" operator="containsText" text="no">
      <formula>NOT(ISERROR(SEARCH("no",H31)))</formula>
    </cfRule>
    <cfRule type="containsText" dxfId="108" priority="15" stopIfTrue="1" operator="containsText" text="yes">
      <formula>NOT(ISERROR(SEARCH("yes",H31)))</formula>
    </cfRule>
  </conditionalFormatting>
  <conditionalFormatting sqref="H36">
    <cfRule type="containsText" dxfId="107" priority="10" stopIfTrue="1" operator="containsText" text="partial">
      <formula>NOT(ISERROR(SEARCH("partial",H36)))</formula>
    </cfRule>
    <cfRule type="containsText" dxfId="106" priority="11" stopIfTrue="1" operator="containsText" text="no">
      <formula>NOT(ISERROR(SEARCH("no",H36)))</formula>
    </cfRule>
    <cfRule type="containsText" dxfId="105" priority="12" stopIfTrue="1" operator="containsText" text="yes">
      <formula>NOT(ISERROR(SEARCH("yes",H36)))</formula>
    </cfRule>
  </conditionalFormatting>
  <conditionalFormatting sqref="H37:H39">
    <cfRule type="containsText" dxfId="104" priority="7" stopIfTrue="1" operator="containsText" text="partial">
      <formula>NOT(ISERROR(SEARCH("partial",H37)))</formula>
    </cfRule>
    <cfRule type="containsText" dxfId="103" priority="8" stopIfTrue="1" operator="containsText" text="no">
      <formula>NOT(ISERROR(SEARCH("no",H37)))</formula>
    </cfRule>
    <cfRule type="containsText" dxfId="102" priority="9" stopIfTrue="1" operator="containsText" text="yes">
      <formula>NOT(ISERROR(SEARCH("yes",H37)))</formula>
    </cfRule>
  </conditionalFormatting>
  <conditionalFormatting sqref="H43">
    <cfRule type="containsText" dxfId="101" priority="4" stopIfTrue="1" operator="containsText" text="partial">
      <formula>NOT(ISERROR(SEARCH("partial",H43)))</formula>
    </cfRule>
    <cfRule type="containsText" dxfId="100" priority="5" stopIfTrue="1" operator="containsText" text="no">
      <formula>NOT(ISERROR(SEARCH("no",H43)))</formula>
    </cfRule>
    <cfRule type="containsText" dxfId="99" priority="6" stopIfTrue="1" operator="containsText" text="yes">
      <formula>NOT(ISERROR(SEARCH("yes",H43)))</formula>
    </cfRule>
  </conditionalFormatting>
  <conditionalFormatting sqref="H44:H46">
    <cfRule type="containsText" dxfId="98" priority="1" stopIfTrue="1" operator="containsText" text="partial">
      <formula>NOT(ISERROR(SEARCH("partial",H44)))</formula>
    </cfRule>
    <cfRule type="containsText" dxfId="97" priority="2" stopIfTrue="1" operator="containsText" text="no">
      <formula>NOT(ISERROR(SEARCH("no",H44)))</formula>
    </cfRule>
    <cfRule type="containsText" dxfId="96" priority="3" stopIfTrue="1" operator="containsText" text="yes">
      <formula>NOT(ISERROR(SEARCH("yes",H44)))</formula>
    </cfRule>
  </conditionalFormatting>
  <dataValidations count="1">
    <dataValidation type="list" allowBlank="1" showInputMessage="1" showErrorMessage="1" sqref="H25:H31 H33:H39 H41:H46 H11:H23">
      <formula1>$R$1:$R$3</formula1>
    </dataValidation>
  </dataValidations>
  <printOptions horizontalCentered="1"/>
  <pageMargins left="0.25" right="0.25" top="0.75" bottom="0.75" header="0.3" footer="0.3"/>
  <pageSetup paperSize="9" scale="62" fitToHeight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2"/>
  <sheetViews>
    <sheetView showGridLines="0" showWhiteSpace="0" view="pageBreakPreview" topLeftCell="A29" zoomScale="84" zoomScaleNormal="84" zoomScaleSheetLayoutView="84" zoomScalePageLayoutView="82" workbookViewId="0">
      <selection activeCell="D6" sqref="D6:G6"/>
    </sheetView>
  </sheetViews>
  <sheetFormatPr defaultColWidth="9.140625" defaultRowHeight="12.75" customHeight="1" zeroHeight="1" x14ac:dyDescent="0.2"/>
  <cols>
    <col min="1" max="1" width="13.42578125" style="1" customWidth="1"/>
    <col min="2" max="10" width="10.85546875" style="1" customWidth="1"/>
    <col min="11" max="11" width="19.28515625" style="1" customWidth="1"/>
    <col min="12" max="15" width="10.85546875" style="1" customWidth="1"/>
    <col min="16" max="16" width="7.140625" style="1" hidden="1" customWidth="1"/>
    <col min="17" max="19" width="17.85546875" style="2" hidden="1" customWidth="1"/>
    <col min="20" max="38" width="9.140625" style="1" customWidth="1"/>
    <col min="39" max="16382" width="9.140625" style="1"/>
    <col min="16383" max="16383" width="7.5703125" style="1" customWidth="1"/>
    <col min="16384" max="16384" width="4.140625" style="1" customWidth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89"/>
      <c r="AG1" s="190"/>
      <c r="AH1" s="190"/>
      <c r="AI1" s="190"/>
      <c r="AJ1" s="191"/>
    </row>
    <row r="2" spans="1:36" ht="51.75" customHeight="1" thickBot="1" x14ac:dyDescent="0.25">
      <c r="A2" s="200" t="s">
        <v>468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89"/>
      <c r="AG2" s="190"/>
      <c r="AH2" s="190"/>
      <c r="AI2" s="190"/>
      <c r="AJ2" s="191"/>
    </row>
    <row r="3" spans="1:36" ht="6" customHeight="1" thickBot="1" x14ac:dyDescent="0.25">
      <c r="A3" s="67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8"/>
      <c r="S3" s="3"/>
      <c r="T3" s="4"/>
      <c r="U3" s="4"/>
      <c r="V3" s="4"/>
      <c r="W3" s="4"/>
      <c r="X3" s="4"/>
      <c r="Y3" s="4"/>
      <c r="Z3" s="4"/>
      <c r="AA3" s="4"/>
      <c r="AF3" s="189"/>
      <c r="AG3" s="190"/>
      <c r="AH3" s="190"/>
      <c r="AI3" s="190"/>
      <c r="AJ3" s="191"/>
    </row>
    <row r="4" spans="1:36" ht="27" customHeight="1" thickBot="1" x14ac:dyDescent="0.25">
      <c r="A4" s="192" t="s">
        <v>4</v>
      </c>
      <c r="B4" s="193"/>
      <c r="C4" s="193"/>
      <c r="D4" s="194" t="s">
        <v>5</v>
      </c>
      <c r="E4" s="194"/>
      <c r="F4" s="195">
        <v>0.85</v>
      </c>
      <c r="G4" s="195"/>
      <c r="H4" s="196" t="s">
        <v>6</v>
      </c>
      <c r="I4" s="197"/>
      <c r="J4" s="65">
        <f>SUM(S:S)</f>
        <v>0</v>
      </c>
      <c r="K4" s="66">
        <f>SUM(Q:Q)</f>
        <v>80</v>
      </c>
      <c r="L4" s="197" t="s">
        <v>7</v>
      </c>
      <c r="M4" s="194"/>
      <c r="N4" s="198">
        <f>SUM(S:S)/SUM(Q:Q)</f>
        <v>0</v>
      </c>
      <c r="O4" s="199"/>
      <c r="R4" s="2" t="s">
        <v>2</v>
      </c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203" t="s">
        <v>8</v>
      </c>
      <c r="B5" s="204"/>
      <c r="C5" s="204"/>
      <c r="D5" s="205"/>
      <c r="E5" s="205"/>
      <c r="F5" s="205"/>
      <c r="G5" s="205"/>
      <c r="H5" s="206" t="s">
        <v>411</v>
      </c>
      <c r="I5" s="204"/>
      <c r="J5" s="204"/>
      <c r="K5" s="204"/>
      <c r="L5" s="205"/>
      <c r="M5" s="205"/>
      <c r="N5" s="205"/>
      <c r="O5" s="207"/>
      <c r="R5" s="2" t="s">
        <v>0</v>
      </c>
    </row>
    <row r="6" spans="1:36" ht="27" customHeight="1" x14ac:dyDescent="0.2">
      <c r="A6" s="179" t="s">
        <v>483</v>
      </c>
      <c r="B6" s="180"/>
      <c r="C6" s="180"/>
      <c r="D6" s="138"/>
      <c r="E6" s="138"/>
      <c r="F6" s="138"/>
      <c r="G6" s="138"/>
      <c r="H6" s="181" t="s">
        <v>412</v>
      </c>
      <c r="I6" s="180"/>
      <c r="J6" s="180"/>
      <c r="K6" s="182"/>
      <c r="L6" s="138"/>
      <c r="M6" s="138"/>
      <c r="N6" s="138"/>
      <c r="O6" s="183"/>
      <c r="R6" s="2" t="s">
        <v>1</v>
      </c>
    </row>
    <row r="7" spans="1:36" ht="27" customHeight="1" x14ac:dyDescent="0.2">
      <c r="A7" s="179" t="s">
        <v>10</v>
      </c>
      <c r="B7" s="180"/>
      <c r="C7" s="180"/>
      <c r="D7" s="138"/>
      <c r="E7" s="138"/>
      <c r="F7" s="138"/>
      <c r="G7" s="138"/>
      <c r="H7" s="181" t="s">
        <v>414</v>
      </c>
      <c r="I7" s="180"/>
      <c r="J7" s="180"/>
      <c r="K7" s="180"/>
      <c r="L7" s="142" t="str">
        <f>IF(N4&gt;=F4,"Pass","Fail")</f>
        <v>Fail</v>
      </c>
      <c r="M7" s="143"/>
      <c r="N7" s="143"/>
      <c r="O7" s="178"/>
    </row>
    <row r="8" spans="1:36" ht="27" customHeight="1" x14ac:dyDescent="0.2">
      <c r="A8" s="179" t="s">
        <v>78</v>
      </c>
      <c r="B8" s="180"/>
      <c r="C8" s="182"/>
      <c r="D8" s="138"/>
      <c r="E8" s="138"/>
      <c r="F8" s="138"/>
      <c r="G8" s="138"/>
      <c r="H8" s="181" t="s">
        <v>415</v>
      </c>
      <c r="I8" s="180"/>
      <c r="J8" s="180"/>
      <c r="K8" s="180"/>
      <c r="L8" s="138"/>
      <c r="M8" s="138"/>
      <c r="N8" s="138"/>
      <c r="O8" s="183"/>
    </row>
    <row r="9" spans="1:36" ht="27" customHeight="1" thickBot="1" x14ac:dyDescent="0.25">
      <c r="A9" s="184" t="s">
        <v>11</v>
      </c>
      <c r="B9" s="185"/>
      <c r="C9" s="186"/>
      <c r="D9" s="164"/>
      <c r="E9" s="164"/>
      <c r="F9" s="164"/>
      <c r="G9" s="164"/>
      <c r="H9" s="187" t="s">
        <v>12</v>
      </c>
      <c r="I9" s="185"/>
      <c r="J9" s="185"/>
      <c r="K9" s="186"/>
      <c r="L9" s="164"/>
      <c r="M9" s="164"/>
      <c r="N9" s="164"/>
      <c r="O9" s="165"/>
    </row>
    <row r="10" spans="1:36" ht="27" customHeight="1" thickBot="1" x14ac:dyDescent="0.25">
      <c r="A10" s="166" t="s">
        <v>469</v>
      </c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  <c r="Q10" s="141" t="s">
        <v>13</v>
      </c>
      <c r="R10" s="141"/>
      <c r="S10" s="141"/>
    </row>
    <row r="11" spans="1:36" ht="27" customHeight="1" thickBot="1" x14ac:dyDescent="0.25">
      <c r="A11" s="80" t="s">
        <v>470</v>
      </c>
      <c r="B11" s="175" t="s">
        <v>90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21.95" customHeight="1" x14ac:dyDescent="0.2">
      <c r="A12" s="69"/>
      <c r="B12" s="169" t="s">
        <v>19</v>
      </c>
      <c r="C12" s="170"/>
      <c r="D12" s="170"/>
      <c r="E12" s="170"/>
      <c r="F12" s="170"/>
      <c r="G12" s="171"/>
      <c r="H12" s="12"/>
      <c r="I12" s="150"/>
      <c r="J12" s="151"/>
      <c r="K12" s="152"/>
      <c r="L12" s="142"/>
      <c r="M12" s="143"/>
      <c r="N12" s="143"/>
      <c r="O12" s="178"/>
      <c r="Q12" s="2">
        <v>5</v>
      </c>
      <c r="R12" s="3">
        <f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1.95" customHeight="1" x14ac:dyDescent="0.2">
      <c r="A13" s="69"/>
      <c r="B13" s="153" t="s">
        <v>218</v>
      </c>
      <c r="C13" s="154"/>
      <c r="D13" s="154"/>
      <c r="E13" s="154"/>
      <c r="F13" s="154"/>
      <c r="G13" s="155"/>
      <c r="H13" s="12"/>
      <c r="I13" s="142"/>
      <c r="J13" s="143"/>
      <c r="K13" s="144"/>
      <c r="L13" s="142"/>
      <c r="M13" s="143"/>
      <c r="N13" s="143"/>
      <c r="O13" s="178"/>
      <c r="Q13" s="2">
        <v>5</v>
      </c>
      <c r="R13" s="3">
        <f t="shared" ref="R13:R27" si="0">IF(H13="Yes",1,IF(H13="Partial",0.5,0))</f>
        <v>0</v>
      </c>
      <c r="S13" s="7">
        <f t="shared" ref="S13:S27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1.95" customHeight="1" x14ac:dyDescent="0.2">
      <c r="A14" s="71">
        <v>1</v>
      </c>
      <c r="B14" s="153" t="s">
        <v>282</v>
      </c>
      <c r="C14" s="154"/>
      <c r="D14" s="154"/>
      <c r="E14" s="154"/>
      <c r="F14" s="154"/>
      <c r="G14" s="155"/>
      <c r="H14" s="12"/>
      <c r="I14" s="142" t="s">
        <v>293</v>
      </c>
      <c r="J14" s="143"/>
      <c r="K14" s="144"/>
      <c r="L14" s="142"/>
      <c r="M14" s="143"/>
      <c r="N14" s="143"/>
      <c r="O14" s="178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1.95" customHeight="1" x14ac:dyDescent="0.2">
      <c r="A15" s="71">
        <v>2</v>
      </c>
      <c r="B15" s="153" t="s">
        <v>283</v>
      </c>
      <c r="C15" s="154"/>
      <c r="D15" s="154"/>
      <c r="E15" s="154"/>
      <c r="F15" s="154"/>
      <c r="G15" s="155"/>
      <c r="H15" s="12"/>
      <c r="I15" s="142" t="s">
        <v>294</v>
      </c>
      <c r="J15" s="143"/>
      <c r="K15" s="144"/>
      <c r="L15" s="142"/>
      <c r="M15" s="143"/>
      <c r="N15" s="143"/>
      <c r="O15" s="178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1.95" customHeight="1" x14ac:dyDescent="0.2">
      <c r="A16" s="71">
        <v>3</v>
      </c>
      <c r="B16" s="153" t="s">
        <v>284</v>
      </c>
      <c r="C16" s="154"/>
      <c r="D16" s="154"/>
      <c r="E16" s="154"/>
      <c r="F16" s="154"/>
      <c r="G16" s="155"/>
      <c r="H16" s="12"/>
      <c r="I16" s="142" t="s">
        <v>295</v>
      </c>
      <c r="J16" s="143"/>
      <c r="K16" s="144"/>
      <c r="L16" s="37"/>
      <c r="M16" s="37"/>
      <c r="N16" s="37"/>
      <c r="O16" s="70"/>
      <c r="Q16" s="2">
        <v>5</v>
      </c>
      <c r="R16" s="3">
        <f t="shared" si="0"/>
        <v>0</v>
      </c>
      <c r="S16" s="7">
        <f t="shared" si="1"/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1.95" customHeight="1" x14ac:dyDescent="0.2">
      <c r="A17" s="71"/>
      <c r="B17" s="153" t="s">
        <v>285</v>
      </c>
      <c r="C17" s="154"/>
      <c r="D17" s="154"/>
      <c r="E17" s="154"/>
      <c r="F17" s="154"/>
      <c r="G17" s="155"/>
      <c r="H17" s="12"/>
      <c r="I17" s="142" t="s">
        <v>296</v>
      </c>
      <c r="J17" s="143"/>
      <c r="K17" s="144"/>
      <c r="L17" s="37"/>
      <c r="M17" s="37"/>
      <c r="N17" s="37"/>
      <c r="O17" s="70"/>
      <c r="Q17" s="2">
        <v>5</v>
      </c>
      <c r="R17" s="3">
        <f t="shared" si="0"/>
        <v>0</v>
      </c>
      <c r="S17" s="7">
        <f t="shared" si="1"/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1.95" customHeight="1" x14ac:dyDescent="0.2">
      <c r="A18" s="71"/>
      <c r="B18" s="153" t="s">
        <v>286</v>
      </c>
      <c r="C18" s="154"/>
      <c r="D18" s="154"/>
      <c r="E18" s="154"/>
      <c r="F18" s="154"/>
      <c r="G18" s="155"/>
      <c r="H18" s="12"/>
      <c r="I18" s="142" t="s">
        <v>297</v>
      </c>
      <c r="J18" s="143"/>
      <c r="K18" s="144"/>
      <c r="L18" s="37"/>
      <c r="M18" s="37"/>
      <c r="N18" s="37"/>
      <c r="O18" s="70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1.95" customHeight="1" x14ac:dyDescent="0.2">
      <c r="A19" s="71">
        <v>4</v>
      </c>
      <c r="B19" s="153" t="s">
        <v>287</v>
      </c>
      <c r="C19" s="154"/>
      <c r="D19" s="154"/>
      <c r="E19" s="154"/>
      <c r="F19" s="154"/>
      <c r="G19" s="155"/>
      <c r="H19" s="12"/>
      <c r="I19" s="142" t="s">
        <v>298</v>
      </c>
      <c r="J19" s="143"/>
      <c r="K19" s="144"/>
      <c r="L19" s="37"/>
      <c r="M19" s="37"/>
      <c r="N19" s="37"/>
      <c r="O19" s="70"/>
      <c r="Q19" s="2">
        <v>5</v>
      </c>
      <c r="R19" s="3">
        <f t="shared" si="0"/>
        <v>0</v>
      </c>
      <c r="S19" s="7">
        <f>R19*Q19</f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1.95" customHeight="1" x14ac:dyDescent="0.2">
      <c r="A20" s="72">
        <v>5</v>
      </c>
      <c r="B20" s="153" t="s">
        <v>305</v>
      </c>
      <c r="C20" s="154"/>
      <c r="D20" s="154"/>
      <c r="E20" s="154"/>
      <c r="F20" s="154"/>
      <c r="G20" s="155"/>
      <c r="H20" s="12"/>
      <c r="I20" s="142" t="s">
        <v>299</v>
      </c>
      <c r="J20" s="143"/>
      <c r="K20" s="144"/>
      <c r="L20" s="37"/>
      <c r="M20" s="37"/>
      <c r="N20" s="37"/>
      <c r="O20" s="70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1.95" customHeight="1" x14ac:dyDescent="0.2">
      <c r="A21" s="72">
        <v>5</v>
      </c>
      <c r="B21" s="153" t="s">
        <v>288</v>
      </c>
      <c r="C21" s="154"/>
      <c r="D21" s="154"/>
      <c r="E21" s="154"/>
      <c r="F21" s="154"/>
      <c r="G21" s="155"/>
      <c r="H21" s="12"/>
      <c r="I21" s="142" t="s">
        <v>300</v>
      </c>
      <c r="J21" s="143"/>
      <c r="K21" s="144"/>
      <c r="L21" s="37"/>
      <c r="M21" s="37"/>
      <c r="N21" s="37"/>
      <c r="O21" s="70"/>
      <c r="Q21" s="2">
        <v>5</v>
      </c>
      <c r="R21" s="3">
        <f t="shared" si="0"/>
        <v>0</v>
      </c>
      <c r="S21" s="7">
        <f t="shared" si="1"/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1.95" customHeight="1" x14ac:dyDescent="0.2">
      <c r="A22" s="72">
        <v>6</v>
      </c>
      <c r="B22" s="153" t="s">
        <v>289</v>
      </c>
      <c r="C22" s="154"/>
      <c r="D22" s="154"/>
      <c r="E22" s="154"/>
      <c r="F22" s="154"/>
      <c r="G22" s="155"/>
      <c r="H22" s="12"/>
      <c r="I22" s="142" t="s">
        <v>301</v>
      </c>
      <c r="J22" s="143"/>
      <c r="K22" s="144"/>
      <c r="L22" s="37"/>
      <c r="M22" s="37"/>
      <c r="N22" s="37"/>
      <c r="O22" s="70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1.95" customHeight="1" x14ac:dyDescent="0.2">
      <c r="A23" s="72">
        <v>7</v>
      </c>
      <c r="B23" s="153" t="s">
        <v>427</v>
      </c>
      <c r="C23" s="154"/>
      <c r="D23" s="154"/>
      <c r="E23" s="154"/>
      <c r="F23" s="154"/>
      <c r="G23" s="155"/>
      <c r="H23" s="12"/>
      <c r="I23" s="142" t="s">
        <v>428</v>
      </c>
      <c r="J23" s="143"/>
      <c r="K23" s="144"/>
      <c r="L23" s="37"/>
      <c r="M23" s="37"/>
      <c r="N23" s="37"/>
      <c r="O23" s="70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1.95" customHeight="1" x14ac:dyDescent="0.2">
      <c r="A24" s="72">
        <v>8</v>
      </c>
      <c r="B24" s="153" t="s">
        <v>290</v>
      </c>
      <c r="C24" s="154"/>
      <c r="D24" s="154"/>
      <c r="E24" s="154"/>
      <c r="F24" s="154"/>
      <c r="G24" s="155"/>
      <c r="H24" s="12"/>
      <c r="I24" s="142" t="s">
        <v>429</v>
      </c>
      <c r="J24" s="143"/>
      <c r="K24" s="144"/>
      <c r="L24" s="37"/>
      <c r="M24" s="37"/>
      <c r="N24" s="37"/>
      <c r="O24" s="70"/>
      <c r="Q24" s="2">
        <v>5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1.95" customHeight="1" x14ac:dyDescent="0.2">
      <c r="A25" s="72">
        <v>9</v>
      </c>
      <c r="B25" s="153" t="s">
        <v>291</v>
      </c>
      <c r="C25" s="154"/>
      <c r="D25" s="154"/>
      <c r="E25" s="154"/>
      <c r="F25" s="154"/>
      <c r="G25" s="155"/>
      <c r="H25" s="12"/>
      <c r="I25" s="142" t="s">
        <v>302</v>
      </c>
      <c r="J25" s="143"/>
      <c r="K25" s="144"/>
      <c r="L25" s="37"/>
      <c r="M25" s="37"/>
      <c r="N25" s="37"/>
      <c r="O25" s="70"/>
      <c r="Q25" s="2">
        <v>5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1.95" customHeight="1" x14ac:dyDescent="0.2">
      <c r="A26" s="72">
        <v>10</v>
      </c>
      <c r="B26" s="153" t="s">
        <v>292</v>
      </c>
      <c r="C26" s="154"/>
      <c r="D26" s="154"/>
      <c r="E26" s="154"/>
      <c r="F26" s="154"/>
      <c r="G26" s="155"/>
      <c r="H26" s="12"/>
      <c r="I26" s="142" t="s">
        <v>303</v>
      </c>
      <c r="J26" s="143"/>
      <c r="K26" s="144"/>
      <c r="L26" s="37"/>
      <c r="M26" s="37"/>
      <c r="N26" s="37"/>
      <c r="O26" s="70"/>
      <c r="Q26" s="2">
        <v>5</v>
      </c>
      <c r="R26" s="3">
        <f t="shared" si="0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1.95" customHeight="1" thickBot="1" x14ac:dyDescent="0.25">
      <c r="A27" s="72">
        <v>11</v>
      </c>
      <c r="B27" s="153" t="s">
        <v>426</v>
      </c>
      <c r="C27" s="154"/>
      <c r="D27" s="154"/>
      <c r="E27" s="154"/>
      <c r="F27" s="154"/>
      <c r="G27" s="155"/>
      <c r="H27" s="12"/>
      <c r="I27" s="142" t="s">
        <v>304</v>
      </c>
      <c r="J27" s="143"/>
      <c r="K27" s="144"/>
      <c r="L27" s="37"/>
      <c r="M27" s="37"/>
      <c r="N27" s="37"/>
      <c r="O27" s="70"/>
      <c r="Q27" s="2">
        <v>5</v>
      </c>
      <c r="R27" s="3">
        <f t="shared" si="0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1" customHeight="1" thickBot="1" x14ac:dyDescent="0.25">
      <c r="A28" s="161" t="s">
        <v>32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3"/>
      <c r="R28" s="3"/>
      <c r="S28" s="7"/>
      <c r="T28" s="8"/>
      <c r="U28" s="8"/>
      <c r="V28" s="8"/>
      <c r="W28" s="8"/>
      <c r="X28" s="8"/>
      <c r="Y28" s="9"/>
      <c r="Z28" s="9"/>
      <c r="AA28" s="9"/>
    </row>
    <row r="29" spans="1:29" ht="282" customHeight="1" x14ac:dyDescent="0.2">
      <c r="A29" s="73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74"/>
      <c r="R29" s="3"/>
      <c r="S29" s="7"/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51.75" customHeight="1" x14ac:dyDescent="0.2">
      <c r="A30" s="73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4"/>
      <c r="R30" s="3"/>
      <c r="S30" s="7"/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8.25" customHeight="1" x14ac:dyDescent="0.2">
      <c r="A31" s="159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60"/>
    </row>
    <row r="32" spans="1:29" ht="4.5" customHeight="1" thickBot="1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7"/>
    </row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spans="1:19" hidden="1" x14ac:dyDescent="0.2"/>
    <row r="178" spans="1:19" hidden="1" x14ac:dyDescent="0.2"/>
    <row r="179" spans="1:19" hidden="1" x14ac:dyDescent="0.2"/>
    <row r="180" spans="1:19" hidden="1" x14ac:dyDescent="0.2"/>
    <row r="181" spans="1:19" hidden="1" x14ac:dyDescent="0.2"/>
    <row r="182" spans="1:19" hidden="1" x14ac:dyDescent="0.2"/>
    <row r="183" spans="1:19" hidden="1" x14ac:dyDescent="0.2"/>
    <row r="184" spans="1:19" hidden="1" x14ac:dyDescent="0.2"/>
    <row r="185" spans="1:19" hidden="1" x14ac:dyDescent="0.2"/>
    <row r="186" spans="1:19" hidden="1" x14ac:dyDescent="0.2"/>
    <row r="187" spans="1:19" hidden="1" x14ac:dyDescent="0.2"/>
    <row r="188" spans="1:19" hidden="1" x14ac:dyDescent="0.2"/>
    <row r="189" spans="1:19" hidden="1" x14ac:dyDescent="0.2"/>
    <row r="190" spans="1:19" hidden="1" x14ac:dyDescent="0.2"/>
    <row r="191" spans="1:19" hidden="1" x14ac:dyDescent="0.2">
      <c r="A191" s="1" t="s">
        <v>0</v>
      </c>
      <c r="Q191" s="1"/>
      <c r="R191" s="1"/>
      <c r="S191" s="1"/>
    </row>
    <row r="192" spans="1:19" hidden="1" x14ac:dyDescent="0.2">
      <c r="A192" s="1" t="s">
        <v>1</v>
      </c>
      <c r="Q192" s="1"/>
      <c r="R192" s="1"/>
      <c r="S192" s="1"/>
    </row>
    <row r="193" spans="1:19" hidden="1" x14ac:dyDescent="0.2">
      <c r="A193" s="1" t="s">
        <v>2</v>
      </c>
      <c r="Q193" s="1"/>
      <c r="R193" s="1"/>
      <c r="S193" s="1"/>
    </row>
    <row r="194" spans="1:19" ht="12.75" customHeight="1" x14ac:dyDescent="0.2"/>
    <row r="195" spans="1:19" ht="12.75" customHeight="1" x14ac:dyDescent="0.2"/>
    <row r="196" spans="1:19" ht="12.75" customHeight="1" x14ac:dyDescent="0.2"/>
    <row r="197" spans="1:19" ht="12.75" customHeight="1" x14ac:dyDescent="0.2"/>
    <row r="198" spans="1:19" ht="12.75" customHeight="1" x14ac:dyDescent="0.2"/>
    <row r="199" spans="1:19" ht="12.75" customHeight="1" x14ac:dyDescent="0.2"/>
    <row r="200" spans="1:19" ht="12.75" customHeight="1" x14ac:dyDescent="0.2"/>
    <row r="201" spans="1:19" ht="12.75" customHeight="1" x14ac:dyDescent="0.2"/>
    <row r="202" spans="1:19" ht="12.75" customHeight="1" x14ac:dyDescent="0.2"/>
    <row r="203" spans="1:19" ht="12.75" customHeight="1" x14ac:dyDescent="0.2"/>
    <row r="204" spans="1:19" ht="12.75" customHeight="1" x14ac:dyDescent="0.2"/>
    <row r="205" spans="1:19" ht="12.75" customHeight="1" x14ac:dyDescent="0.2"/>
    <row r="206" spans="1:19" ht="12.75" customHeight="1" x14ac:dyDescent="0.2"/>
    <row r="207" spans="1:19" ht="12.75" customHeight="1" x14ac:dyDescent="0.2"/>
    <row r="208" spans="1:19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</sheetData>
  <dataConsolidate/>
  <mergeCells count="72">
    <mergeCell ref="L15:O15"/>
    <mergeCell ref="L14:O14"/>
    <mergeCell ref="L11:O11"/>
    <mergeCell ref="A1:O1"/>
    <mergeCell ref="AF1:AJ3"/>
    <mergeCell ref="A4:C4"/>
    <mergeCell ref="D4:E4"/>
    <mergeCell ref="F4:G4"/>
    <mergeCell ref="H4:I4"/>
    <mergeCell ref="L4:M4"/>
    <mergeCell ref="N4:O4"/>
    <mergeCell ref="A2:O2"/>
    <mergeCell ref="A5:C5"/>
    <mergeCell ref="D5:G5"/>
    <mergeCell ref="H5:K5"/>
    <mergeCell ref="L5:O5"/>
    <mergeCell ref="A6:C6"/>
    <mergeCell ref="D6:G6"/>
    <mergeCell ref="H6:K6"/>
    <mergeCell ref="L6:O6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I12:K12"/>
    <mergeCell ref="I13:K13"/>
    <mergeCell ref="B12:G12"/>
    <mergeCell ref="B13:G13"/>
    <mergeCell ref="I11:K11"/>
    <mergeCell ref="B11:G11"/>
    <mergeCell ref="L12:O12"/>
    <mergeCell ref="L13:O13"/>
    <mergeCell ref="I14:K14"/>
    <mergeCell ref="I15:K15"/>
    <mergeCell ref="B14:G14"/>
    <mergeCell ref="B15:G15"/>
    <mergeCell ref="I16:K16"/>
    <mergeCell ref="I17:K17"/>
    <mergeCell ref="B16:G16"/>
    <mergeCell ref="B17:G17"/>
    <mergeCell ref="I18:K18"/>
    <mergeCell ref="I19:K19"/>
    <mergeCell ref="B23:G23"/>
    <mergeCell ref="I20:K20"/>
    <mergeCell ref="B18:G18"/>
    <mergeCell ref="B19:G19"/>
    <mergeCell ref="B20:G20"/>
    <mergeCell ref="I21:K21"/>
    <mergeCell ref="I22:K22"/>
    <mergeCell ref="I23:K23"/>
    <mergeCell ref="B21:G21"/>
    <mergeCell ref="B22:G22"/>
    <mergeCell ref="A31:O31"/>
    <mergeCell ref="I27:K27"/>
    <mergeCell ref="I24:K24"/>
    <mergeCell ref="I25:K25"/>
    <mergeCell ref="I26:K26"/>
    <mergeCell ref="B24:G24"/>
    <mergeCell ref="B25:G25"/>
    <mergeCell ref="B26:G26"/>
    <mergeCell ref="B27:G27"/>
    <mergeCell ref="A28:O28"/>
  </mergeCells>
  <conditionalFormatting sqref="H12:H27">
    <cfRule type="containsText" dxfId="95" priority="5" stopIfTrue="1" operator="containsText" text="partial">
      <formula>NOT(ISERROR(SEARCH("partial",H12)))</formula>
    </cfRule>
    <cfRule type="containsText" dxfId="94" priority="6" stopIfTrue="1" operator="containsText" text="no">
      <formula>NOT(ISERROR(SEARCH("no",H12)))</formula>
    </cfRule>
    <cfRule type="containsText" dxfId="93" priority="7" stopIfTrue="1" operator="containsText" text="yes">
      <formula>NOT(ISERROR(SEARCH("yes",H12)))</formula>
    </cfRule>
  </conditionalFormatting>
  <conditionalFormatting sqref="L7">
    <cfRule type="containsText" dxfId="92" priority="3" stopIfTrue="1" operator="containsText" text="fail">
      <formula>NOT(ISERROR(SEARCH("fail",L7)))</formula>
    </cfRule>
    <cfRule type="containsText" dxfId="91" priority="4" stopIfTrue="1" operator="containsText" text="pass">
      <formula>NOT(ISERROR(SEARCH("pass",L7)))</formula>
    </cfRule>
  </conditionalFormatting>
  <dataValidations count="1">
    <dataValidation type="list" allowBlank="1" showInputMessage="1" showErrorMessage="1" sqref="H12:H27">
      <formula1>$R$4:$R$6</formula1>
    </dataValidation>
  </dataValidations>
  <printOptions horizontalCentered="1"/>
  <pageMargins left="0.23622047244094491" right="0.23622047244094491" top="0.23622047244094491" bottom="0.74803149606299213" header="0.9055118110236221" footer="0.31496062992125984"/>
  <pageSetup scale="58" fitToHeight="0" orientation="portrait" r:id="rId1"/>
  <headerFooter>
    <oddFooter xml:space="preserve">&amp;LDoc.Ref.No.: &amp;"-,Bold"CHS-FORM-164&amp;"-,Regular"
Revision No.: &amp;"-,Bold"00&amp;"-,Regular"
Effective Date: &amp;"-,Bold"22/09/19&amp;C&amp;"-,Bold"CONTROLLED COPY
&amp;R&amp;"-,Bold"&amp;P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19"/>
  <sheetViews>
    <sheetView showGridLines="0" view="pageBreakPreview" topLeftCell="A10" zoomScale="90" zoomScaleNormal="40" zoomScaleSheetLayoutView="90" workbookViewId="0">
      <selection activeCell="P1" sqref="P1:S1048576"/>
    </sheetView>
  </sheetViews>
  <sheetFormatPr defaultColWidth="9.140625" defaultRowHeight="0" customHeight="1" zeroHeight="1" x14ac:dyDescent="0.2"/>
  <cols>
    <col min="1" max="1" width="12.140625" style="1" customWidth="1"/>
    <col min="2" max="6" width="10.85546875" style="1" customWidth="1"/>
    <col min="7" max="7" width="7.28515625" style="1" customWidth="1"/>
    <col min="8" max="8" width="11" style="1" customWidth="1"/>
    <col min="9" max="9" width="10.85546875" style="1" customWidth="1"/>
    <col min="10" max="10" width="11" style="1" customWidth="1"/>
    <col min="11" max="11" width="25.140625" style="1" customWidth="1"/>
    <col min="12" max="12" width="9.5703125" style="1" customWidth="1"/>
    <col min="13" max="14" width="10.85546875" style="1" customWidth="1"/>
    <col min="15" max="15" width="11.140625" style="1" customWidth="1"/>
    <col min="16" max="16" width="9.5703125" style="1" hidden="1" customWidth="1"/>
    <col min="17" max="19" width="17.85546875" style="2" hidden="1" customWidth="1"/>
    <col min="20" max="37" width="9.140625" style="1" customWidth="1"/>
    <col min="38" max="16384" width="9.140625" style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471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4.5" customHeight="1" thickBot="1" x14ac:dyDescent="0.25">
      <c r="A3" s="89"/>
      <c r="B3" s="87"/>
      <c r="C3" s="87"/>
      <c r="D3" s="87"/>
      <c r="E3" s="87"/>
      <c r="F3" s="87"/>
      <c r="G3" s="87"/>
      <c r="H3" s="87"/>
      <c r="I3" s="87"/>
      <c r="J3" s="88"/>
      <c r="K3" s="88"/>
      <c r="L3" s="87"/>
      <c r="M3" s="87"/>
      <c r="N3" s="87"/>
      <c r="O3" s="90"/>
      <c r="S3" s="3"/>
      <c r="T3" s="4"/>
      <c r="U3" s="4"/>
      <c r="V3" s="4"/>
      <c r="W3" s="4"/>
      <c r="X3" s="4"/>
      <c r="Y3" s="4"/>
      <c r="Z3" s="4"/>
      <c r="AA3" s="4"/>
      <c r="AF3" s="79"/>
      <c r="AG3" s="79"/>
      <c r="AH3" s="79"/>
      <c r="AI3" s="79"/>
      <c r="AJ3" s="79"/>
    </row>
    <row r="4" spans="1:36" ht="27" customHeight="1" x14ac:dyDescent="0.2">
      <c r="A4" s="212" t="s">
        <v>4</v>
      </c>
      <c r="B4" s="213"/>
      <c r="C4" s="214"/>
      <c r="D4" s="215" t="s">
        <v>5</v>
      </c>
      <c r="E4" s="216"/>
      <c r="F4" s="217">
        <v>0.85</v>
      </c>
      <c r="G4" s="218"/>
      <c r="H4" s="215" t="s">
        <v>6</v>
      </c>
      <c r="I4" s="216"/>
      <c r="J4" s="5">
        <f>SUM(S:S)</f>
        <v>0</v>
      </c>
      <c r="K4" s="6">
        <f>SUM(Q:Q)</f>
        <v>110</v>
      </c>
      <c r="L4" s="215" t="s">
        <v>7</v>
      </c>
      <c r="M4" s="216"/>
      <c r="N4" s="219">
        <f>SUM(S:S)/SUM(Q:Q)</f>
        <v>0</v>
      </c>
      <c r="O4" s="220"/>
      <c r="R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179" t="s">
        <v>8</v>
      </c>
      <c r="B5" s="180"/>
      <c r="C5" s="180"/>
      <c r="D5" s="138"/>
      <c r="E5" s="138"/>
      <c r="F5" s="138"/>
      <c r="G5" s="138"/>
      <c r="H5" s="181" t="s">
        <v>411</v>
      </c>
      <c r="I5" s="204"/>
      <c r="J5" s="204"/>
      <c r="K5" s="204"/>
      <c r="L5" s="138"/>
      <c r="M5" s="138"/>
      <c r="N5" s="138"/>
      <c r="O5" s="183"/>
      <c r="R5" s="2" t="s">
        <v>1</v>
      </c>
    </row>
    <row r="6" spans="1:36" ht="27" customHeight="1" x14ac:dyDescent="0.2">
      <c r="A6" s="179" t="s">
        <v>483</v>
      </c>
      <c r="B6" s="180"/>
      <c r="C6" s="180"/>
      <c r="D6" s="138"/>
      <c r="E6" s="138"/>
      <c r="F6" s="138"/>
      <c r="G6" s="138"/>
      <c r="H6" s="181" t="s">
        <v>412</v>
      </c>
      <c r="I6" s="180"/>
      <c r="J6" s="180"/>
      <c r="K6" s="182"/>
      <c r="L6" s="138"/>
      <c r="M6" s="138"/>
      <c r="N6" s="138"/>
      <c r="O6" s="183"/>
      <c r="R6" s="2" t="s">
        <v>2</v>
      </c>
    </row>
    <row r="7" spans="1:36" ht="27" customHeight="1" x14ac:dyDescent="0.2">
      <c r="A7" s="179" t="s">
        <v>10</v>
      </c>
      <c r="B7" s="180"/>
      <c r="C7" s="180"/>
      <c r="D7" s="138"/>
      <c r="E7" s="138"/>
      <c r="F7" s="138"/>
      <c r="G7" s="138"/>
      <c r="H7" s="181" t="s">
        <v>414</v>
      </c>
      <c r="I7" s="180"/>
      <c r="J7" s="180"/>
      <c r="K7" s="180"/>
      <c r="L7" s="142" t="str">
        <f>IF(N4&gt;=F4,"Pass","Fail")</f>
        <v>Fail</v>
      </c>
      <c r="M7" s="143"/>
      <c r="N7" s="143"/>
      <c r="O7" s="178"/>
    </row>
    <row r="8" spans="1:36" ht="27" customHeight="1" x14ac:dyDescent="0.2">
      <c r="A8" s="179" t="s">
        <v>78</v>
      </c>
      <c r="B8" s="180"/>
      <c r="C8" s="182"/>
      <c r="D8" s="138"/>
      <c r="E8" s="138"/>
      <c r="F8" s="138"/>
      <c r="G8" s="138"/>
      <c r="H8" s="181" t="s">
        <v>415</v>
      </c>
      <c r="I8" s="180"/>
      <c r="J8" s="180"/>
      <c r="K8" s="180"/>
      <c r="L8" s="138"/>
      <c r="M8" s="138"/>
      <c r="N8" s="138"/>
      <c r="O8" s="183"/>
    </row>
    <row r="9" spans="1:36" ht="27" customHeight="1" thickBot="1" x14ac:dyDescent="0.25">
      <c r="A9" s="179" t="s">
        <v>11</v>
      </c>
      <c r="B9" s="180"/>
      <c r="C9" s="182"/>
      <c r="D9" s="138"/>
      <c r="E9" s="138"/>
      <c r="F9" s="138"/>
      <c r="G9" s="138"/>
      <c r="H9" s="181" t="s">
        <v>12</v>
      </c>
      <c r="I9" s="180"/>
      <c r="J9" s="180"/>
      <c r="K9" s="182"/>
      <c r="L9" s="138"/>
      <c r="M9" s="138"/>
      <c r="N9" s="138"/>
      <c r="O9" s="183"/>
    </row>
    <row r="10" spans="1:36" ht="27" customHeight="1" thickBot="1" x14ac:dyDescent="0.25">
      <c r="A10" s="166" t="s">
        <v>469</v>
      </c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  <c r="Q10" s="141" t="s">
        <v>13</v>
      </c>
      <c r="R10" s="141"/>
      <c r="S10" s="141"/>
    </row>
    <row r="11" spans="1:36" ht="27" customHeight="1" thickBot="1" x14ac:dyDescent="0.25">
      <c r="A11" s="80" t="s">
        <v>470</v>
      </c>
      <c r="B11" s="175" t="s">
        <v>90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20.100000000000001" customHeight="1" x14ac:dyDescent="0.2">
      <c r="A12" s="71"/>
      <c r="B12" s="153" t="s">
        <v>19</v>
      </c>
      <c r="C12" s="154"/>
      <c r="D12" s="154"/>
      <c r="E12" s="154"/>
      <c r="F12" s="154"/>
      <c r="G12" s="155"/>
      <c r="H12" s="12"/>
      <c r="I12" s="208"/>
      <c r="J12" s="209"/>
      <c r="K12" s="210"/>
      <c r="L12" s="208"/>
      <c r="M12" s="209"/>
      <c r="N12" s="209"/>
      <c r="O12" s="211"/>
      <c r="Q12" s="2">
        <v>5</v>
      </c>
      <c r="R12" s="3">
        <f t="shared" ref="R12:R22" si="0"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0.100000000000001" customHeight="1" x14ac:dyDescent="0.2">
      <c r="A13" s="71"/>
      <c r="B13" s="153" t="s">
        <v>218</v>
      </c>
      <c r="C13" s="154"/>
      <c r="D13" s="154"/>
      <c r="E13" s="154"/>
      <c r="F13" s="154"/>
      <c r="G13" s="155"/>
      <c r="H13" s="12"/>
      <c r="I13" s="142"/>
      <c r="J13" s="143"/>
      <c r="K13" s="144"/>
      <c r="L13" s="142"/>
      <c r="M13" s="143"/>
      <c r="N13" s="143"/>
      <c r="O13" s="178"/>
      <c r="Q13" s="2">
        <v>5</v>
      </c>
      <c r="R13" s="3">
        <f t="shared" si="0"/>
        <v>0</v>
      </c>
      <c r="S13" s="7">
        <f t="shared" ref="S13:S31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0.100000000000001" customHeight="1" x14ac:dyDescent="0.2">
      <c r="A14" s="71"/>
      <c r="B14" s="153" t="s">
        <v>132</v>
      </c>
      <c r="C14" s="154"/>
      <c r="D14" s="154"/>
      <c r="E14" s="154"/>
      <c r="F14" s="154"/>
      <c r="G14" s="155"/>
      <c r="H14" s="12"/>
      <c r="I14" s="221" t="s">
        <v>150</v>
      </c>
      <c r="J14" s="222"/>
      <c r="K14" s="223"/>
      <c r="L14" s="142"/>
      <c r="M14" s="143"/>
      <c r="N14" s="143"/>
      <c r="O14" s="178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0.100000000000001" customHeight="1" x14ac:dyDescent="0.2">
      <c r="A15" s="71">
        <v>1</v>
      </c>
      <c r="B15" s="153" t="s">
        <v>133</v>
      </c>
      <c r="C15" s="154"/>
      <c r="D15" s="154"/>
      <c r="E15" s="154"/>
      <c r="F15" s="154"/>
      <c r="G15" s="155"/>
      <c r="H15" s="12"/>
      <c r="I15" s="221" t="s">
        <v>151</v>
      </c>
      <c r="J15" s="222"/>
      <c r="K15" s="223"/>
      <c r="L15" s="142"/>
      <c r="M15" s="143"/>
      <c r="N15" s="143"/>
      <c r="O15" s="178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0.100000000000001" customHeight="1" x14ac:dyDescent="0.2">
      <c r="A16" s="71">
        <v>7</v>
      </c>
      <c r="B16" s="153" t="s">
        <v>134</v>
      </c>
      <c r="C16" s="154"/>
      <c r="D16" s="154"/>
      <c r="E16" s="154"/>
      <c r="F16" s="154"/>
      <c r="G16" s="155"/>
      <c r="H16" s="12"/>
      <c r="I16" s="221" t="s">
        <v>152</v>
      </c>
      <c r="J16" s="222"/>
      <c r="K16" s="223"/>
      <c r="L16" s="142"/>
      <c r="M16" s="143"/>
      <c r="N16" s="143"/>
      <c r="O16" s="178"/>
      <c r="Q16" s="2">
        <v>5</v>
      </c>
      <c r="R16" s="3">
        <f t="shared" si="0"/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0.100000000000001" customHeight="1" x14ac:dyDescent="0.2">
      <c r="A17" s="71">
        <v>8</v>
      </c>
      <c r="B17" s="153" t="s">
        <v>135</v>
      </c>
      <c r="C17" s="154"/>
      <c r="D17" s="154"/>
      <c r="E17" s="154"/>
      <c r="F17" s="154"/>
      <c r="G17" s="155"/>
      <c r="H17" s="12"/>
      <c r="I17" s="221" t="s">
        <v>153</v>
      </c>
      <c r="J17" s="222"/>
      <c r="K17" s="223"/>
      <c r="L17" s="142"/>
      <c r="M17" s="143"/>
      <c r="N17" s="143"/>
      <c r="O17" s="178"/>
      <c r="Q17" s="2">
        <v>5</v>
      </c>
      <c r="R17" s="3">
        <f t="shared" si="0"/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0.100000000000001" customHeight="1" x14ac:dyDescent="0.2">
      <c r="A18" s="71">
        <v>3</v>
      </c>
      <c r="B18" s="153" t="s">
        <v>136</v>
      </c>
      <c r="C18" s="154"/>
      <c r="D18" s="154"/>
      <c r="E18" s="154"/>
      <c r="F18" s="154"/>
      <c r="G18" s="155"/>
      <c r="H18" s="12"/>
      <c r="I18" s="221" t="s">
        <v>154</v>
      </c>
      <c r="J18" s="222"/>
      <c r="K18" s="223"/>
      <c r="L18" s="142"/>
      <c r="M18" s="143"/>
      <c r="N18" s="143"/>
      <c r="O18" s="178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0.100000000000001" customHeight="1" x14ac:dyDescent="0.2">
      <c r="A19" s="71"/>
      <c r="B19" s="153" t="s">
        <v>137</v>
      </c>
      <c r="C19" s="154"/>
      <c r="D19" s="154"/>
      <c r="E19" s="154"/>
      <c r="F19" s="154"/>
      <c r="G19" s="155"/>
      <c r="H19" s="12"/>
      <c r="I19" s="142" t="s">
        <v>155</v>
      </c>
      <c r="J19" s="143"/>
      <c r="K19" s="144"/>
      <c r="L19" s="142"/>
      <c r="M19" s="143"/>
      <c r="N19" s="143"/>
      <c r="O19" s="178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0.100000000000001" customHeight="1" x14ac:dyDescent="0.2">
      <c r="A20" s="71"/>
      <c r="B20" s="153" t="s">
        <v>138</v>
      </c>
      <c r="C20" s="154"/>
      <c r="D20" s="154"/>
      <c r="E20" s="154"/>
      <c r="F20" s="154"/>
      <c r="G20" s="155"/>
      <c r="H20" s="12"/>
      <c r="I20" s="142" t="s">
        <v>155</v>
      </c>
      <c r="J20" s="143"/>
      <c r="K20" s="144"/>
      <c r="L20" s="142"/>
      <c r="M20" s="143"/>
      <c r="N20" s="143"/>
      <c r="O20" s="178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0.100000000000001" customHeight="1" x14ac:dyDescent="0.2">
      <c r="A21" s="71"/>
      <c r="B21" s="153" t="s">
        <v>139</v>
      </c>
      <c r="C21" s="154"/>
      <c r="D21" s="154"/>
      <c r="E21" s="154"/>
      <c r="F21" s="154"/>
      <c r="G21" s="155"/>
      <c r="H21" s="12"/>
      <c r="I21" s="142" t="s">
        <v>155</v>
      </c>
      <c r="J21" s="143"/>
      <c r="K21" s="144"/>
      <c r="L21" s="142"/>
      <c r="M21" s="143"/>
      <c r="N21" s="143"/>
      <c r="O21" s="178"/>
      <c r="Q21" s="2">
        <v>5</v>
      </c>
      <c r="R21" s="3">
        <f t="shared" si="0"/>
        <v>0</v>
      </c>
      <c r="S21" s="7">
        <f>R21*Q21</f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0.100000000000001" customHeight="1" x14ac:dyDescent="0.2">
      <c r="A22" s="71"/>
      <c r="B22" s="153" t="s">
        <v>140</v>
      </c>
      <c r="C22" s="154"/>
      <c r="D22" s="154"/>
      <c r="E22" s="154"/>
      <c r="F22" s="154"/>
      <c r="G22" s="155"/>
      <c r="H22" s="12"/>
      <c r="I22" s="142" t="s">
        <v>155</v>
      </c>
      <c r="J22" s="143"/>
      <c r="K22" s="144"/>
      <c r="L22" s="142"/>
      <c r="M22" s="143"/>
      <c r="N22" s="143"/>
      <c r="O22" s="178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0.100000000000001" customHeight="1" x14ac:dyDescent="0.2">
      <c r="A23" s="71">
        <v>4</v>
      </c>
      <c r="B23" s="153" t="s">
        <v>141</v>
      </c>
      <c r="C23" s="154"/>
      <c r="D23" s="154"/>
      <c r="E23" s="154"/>
      <c r="F23" s="154"/>
      <c r="G23" s="155"/>
      <c r="H23" s="12"/>
      <c r="I23" s="221" t="s">
        <v>156</v>
      </c>
      <c r="J23" s="222"/>
      <c r="K23" s="223"/>
      <c r="L23" s="142"/>
      <c r="M23" s="143"/>
      <c r="N23" s="143"/>
      <c r="O23" s="178"/>
      <c r="Q23" s="2">
        <v>5</v>
      </c>
      <c r="R23" s="3">
        <f t="shared" ref="R23:R33" si="2">IF(H23="Yes",1,IF(H23="Partial",0.5,0))</f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0.100000000000001" customHeight="1" x14ac:dyDescent="0.2">
      <c r="A24" s="71">
        <v>9</v>
      </c>
      <c r="B24" s="153" t="s">
        <v>142</v>
      </c>
      <c r="C24" s="154"/>
      <c r="D24" s="154"/>
      <c r="E24" s="154"/>
      <c r="F24" s="154"/>
      <c r="G24" s="155"/>
      <c r="H24" s="12"/>
      <c r="I24" s="221" t="s">
        <v>157</v>
      </c>
      <c r="J24" s="222"/>
      <c r="K24" s="223"/>
      <c r="L24" s="142"/>
      <c r="M24" s="143"/>
      <c r="N24" s="143"/>
      <c r="O24" s="178"/>
      <c r="Q24" s="2">
        <v>5</v>
      </c>
      <c r="R24" s="3">
        <f t="shared" si="2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0.100000000000001" customHeight="1" x14ac:dyDescent="0.2">
      <c r="A25" s="71">
        <v>5</v>
      </c>
      <c r="B25" s="153" t="s">
        <v>143</v>
      </c>
      <c r="C25" s="154"/>
      <c r="D25" s="154"/>
      <c r="E25" s="154"/>
      <c r="F25" s="154"/>
      <c r="G25" s="155"/>
      <c r="H25" s="12"/>
      <c r="I25" s="221" t="s">
        <v>158</v>
      </c>
      <c r="J25" s="222"/>
      <c r="K25" s="223"/>
      <c r="L25" s="142"/>
      <c r="M25" s="143"/>
      <c r="N25" s="143"/>
      <c r="O25" s="178"/>
      <c r="Q25" s="2">
        <v>5</v>
      </c>
      <c r="R25" s="3">
        <f t="shared" si="2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33.75" customHeight="1" x14ac:dyDescent="0.2">
      <c r="A26" s="71"/>
      <c r="B26" s="153" t="s">
        <v>144</v>
      </c>
      <c r="C26" s="154"/>
      <c r="D26" s="154"/>
      <c r="E26" s="154"/>
      <c r="F26" s="154"/>
      <c r="G26" s="155"/>
      <c r="H26" s="12"/>
      <c r="I26" s="224" t="s">
        <v>159</v>
      </c>
      <c r="J26" s="225"/>
      <c r="K26" s="226"/>
      <c r="L26" s="142"/>
      <c r="M26" s="143"/>
      <c r="N26" s="143"/>
      <c r="O26" s="178"/>
      <c r="Q26" s="2">
        <v>5</v>
      </c>
      <c r="R26" s="3">
        <f t="shared" si="2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0.100000000000001" customHeight="1" x14ac:dyDescent="0.2">
      <c r="A27" s="71"/>
      <c r="B27" s="153" t="s">
        <v>430</v>
      </c>
      <c r="C27" s="154"/>
      <c r="D27" s="154"/>
      <c r="E27" s="154"/>
      <c r="F27" s="154"/>
      <c r="G27" s="155"/>
      <c r="H27" s="12"/>
      <c r="I27" s="224" t="s">
        <v>160</v>
      </c>
      <c r="J27" s="225"/>
      <c r="K27" s="226"/>
      <c r="L27" s="142"/>
      <c r="M27" s="143"/>
      <c r="N27" s="143"/>
      <c r="O27" s="178"/>
      <c r="Q27" s="2">
        <v>5</v>
      </c>
      <c r="R27" s="3">
        <f t="shared" si="2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0.100000000000001" customHeight="1" x14ac:dyDescent="0.2">
      <c r="A28" s="71"/>
      <c r="B28" s="153" t="s">
        <v>145</v>
      </c>
      <c r="C28" s="154"/>
      <c r="D28" s="154"/>
      <c r="E28" s="154"/>
      <c r="F28" s="154"/>
      <c r="G28" s="155"/>
      <c r="H28" s="12"/>
      <c r="I28" s="224" t="s">
        <v>161</v>
      </c>
      <c r="J28" s="225"/>
      <c r="K28" s="226"/>
      <c r="L28" s="142"/>
      <c r="M28" s="143"/>
      <c r="N28" s="143"/>
      <c r="O28" s="178"/>
      <c r="Q28" s="2">
        <v>5</v>
      </c>
      <c r="R28" s="3">
        <f t="shared" si="2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27" customHeight="1" x14ac:dyDescent="0.2">
      <c r="A29" s="71"/>
      <c r="B29" s="153" t="s">
        <v>146</v>
      </c>
      <c r="C29" s="154"/>
      <c r="D29" s="154"/>
      <c r="E29" s="154"/>
      <c r="F29" s="154"/>
      <c r="G29" s="155"/>
      <c r="H29" s="12"/>
      <c r="I29" s="224" t="s">
        <v>162</v>
      </c>
      <c r="J29" s="225"/>
      <c r="K29" s="226"/>
      <c r="L29" s="142"/>
      <c r="M29" s="143"/>
      <c r="N29" s="143"/>
      <c r="O29" s="178"/>
      <c r="Q29" s="2">
        <v>5</v>
      </c>
      <c r="R29" s="3">
        <f t="shared" si="2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20.100000000000001" customHeight="1" x14ac:dyDescent="0.2">
      <c r="A30" s="71">
        <v>2</v>
      </c>
      <c r="B30" s="153" t="s">
        <v>147</v>
      </c>
      <c r="C30" s="154"/>
      <c r="D30" s="154"/>
      <c r="E30" s="154"/>
      <c r="F30" s="154"/>
      <c r="G30" s="155"/>
      <c r="H30" s="12"/>
      <c r="I30" s="224" t="s">
        <v>319</v>
      </c>
      <c r="J30" s="225"/>
      <c r="K30" s="226"/>
      <c r="L30" s="142"/>
      <c r="M30" s="143"/>
      <c r="N30" s="143"/>
      <c r="O30" s="178"/>
      <c r="Q30" s="2">
        <v>5</v>
      </c>
      <c r="R30" s="3">
        <f t="shared" si="2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20.100000000000001" customHeight="1" x14ac:dyDescent="0.2">
      <c r="A31" s="71"/>
      <c r="B31" s="153" t="s">
        <v>148</v>
      </c>
      <c r="C31" s="154"/>
      <c r="D31" s="154"/>
      <c r="E31" s="154"/>
      <c r="F31" s="154"/>
      <c r="G31" s="155"/>
      <c r="H31" s="12"/>
      <c r="I31" s="224" t="s">
        <v>163</v>
      </c>
      <c r="J31" s="225"/>
      <c r="K31" s="226"/>
      <c r="L31" s="142"/>
      <c r="M31" s="143"/>
      <c r="N31" s="143"/>
      <c r="O31" s="178"/>
      <c r="Q31" s="2">
        <v>5</v>
      </c>
      <c r="R31" s="3">
        <f t="shared" si="2"/>
        <v>0</v>
      </c>
      <c r="S31" s="7">
        <f t="shared" si="1"/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20.100000000000001" customHeight="1" x14ac:dyDescent="0.2">
      <c r="A32" s="71"/>
      <c r="B32" s="153" t="s">
        <v>149</v>
      </c>
      <c r="C32" s="154"/>
      <c r="D32" s="154"/>
      <c r="E32" s="154"/>
      <c r="F32" s="154"/>
      <c r="G32" s="155"/>
      <c r="H32" s="12"/>
      <c r="I32" s="224" t="s">
        <v>164</v>
      </c>
      <c r="J32" s="225"/>
      <c r="K32" s="226"/>
      <c r="L32" s="142"/>
      <c r="M32" s="143"/>
      <c r="N32" s="143"/>
      <c r="O32" s="178"/>
      <c r="Q32" s="2">
        <v>5</v>
      </c>
      <c r="R32" s="3">
        <f t="shared" si="2"/>
        <v>0</v>
      </c>
      <c r="S32" s="7">
        <f>R32*Q32</f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20.100000000000001" customHeight="1" thickBot="1" x14ac:dyDescent="0.25">
      <c r="A33" s="72">
        <v>6</v>
      </c>
      <c r="B33" s="153" t="s">
        <v>34</v>
      </c>
      <c r="C33" s="154"/>
      <c r="D33" s="154"/>
      <c r="E33" s="154"/>
      <c r="F33" s="154"/>
      <c r="G33" s="155"/>
      <c r="H33" s="12"/>
      <c r="I33" s="227" t="s">
        <v>165</v>
      </c>
      <c r="J33" s="228"/>
      <c r="K33" s="229"/>
      <c r="L33" s="142"/>
      <c r="M33" s="143"/>
      <c r="N33" s="143"/>
      <c r="O33" s="178"/>
      <c r="Q33" s="2">
        <v>5</v>
      </c>
      <c r="R33" s="3">
        <f t="shared" si="2"/>
        <v>0</v>
      </c>
      <c r="S33" s="7">
        <f>R33*Q33</f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21" customHeight="1" thickBot="1" x14ac:dyDescent="0.25">
      <c r="A34" s="161" t="s">
        <v>32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3"/>
      <c r="R34" s="3"/>
      <c r="S34" s="7"/>
      <c r="T34" s="8"/>
      <c r="U34" s="8"/>
      <c r="V34" s="8"/>
      <c r="W34" s="8"/>
      <c r="X34" s="8"/>
      <c r="Y34" s="9"/>
      <c r="Z34" s="9"/>
      <c r="AA34" s="9"/>
    </row>
    <row r="35" spans="1:29" ht="282" customHeight="1" x14ac:dyDescent="0.2">
      <c r="A35" s="73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74"/>
      <c r="R35" s="3"/>
      <c r="S35" s="7"/>
      <c r="T35" s="8"/>
      <c r="U35" s="8"/>
      <c r="V35" s="8"/>
      <c r="W35" s="8"/>
      <c r="X35" s="8"/>
      <c r="Y35" s="9"/>
      <c r="Z35" s="9"/>
      <c r="AA35" s="9"/>
      <c r="AB35" s="9"/>
      <c r="AC35" s="9"/>
    </row>
    <row r="36" spans="1:29" ht="12.75" x14ac:dyDescent="0.2">
      <c r="A36" s="159"/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60"/>
    </row>
    <row r="37" spans="1:29" ht="4.5" customHeight="1" thickBot="1" x14ac:dyDescent="0.25">
      <c r="A37" s="75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7"/>
    </row>
    <row r="38" spans="1:29" ht="12.75" hidden="1" x14ac:dyDescent="0.2"/>
    <row r="39" spans="1:29" ht="12.75" hidden="1" x14ac:dyDescent="0.2"/>
    <row r="40" spans="1:29" ht="12.75" hidden="1" x14ac:dyDescent="0.2"/>
    <row r="41" spans="1:29" ht="12.75" hidden="1" x14ac:dyDescent="0.2"/>
    <row r="42" spans="1:29" ht="12.75" hidden="1" x14ac:dyDescent="0.2"/>
    <row r="43" spans="1:29" ht="12.75" hidden="1" x14ac:dyDescent="0.2"/>
    <row r="44" spans="1:29" ht="12.75" hidden="1" x14ac:dyDescent="0.2"/>
    <row r="45" spans="1:29" ht="12.75" hidden="1" x14ac:dyDescent="0.2"/>
    <row r="46" spans="1:29" ht="12.75" hidden="1" x14ac:dyDescent="0.2"/>
    <row r="47" spans="1:29" ht="12.75" hidden="1" x14ac:dyDescent="0.2"/>
    <row r="48" spans="1:29" ht="12.75" hidden="1" x14ac:dyDescent="0.2"/>
    <row r="49" ht="12.75" hidden="1" x14ac:dyDescent="0.2"/>
    <row r="50" ht="12.75" hidden="1" x14ac:dyDescent="0.2"/>
    <row r="51" ht="12.75" hidden="1" x14ac:dyDescent="0.2"/>
    <row r="52" ht="12.75" hidden="1" x14ac:dyDescent="0.2"/>
    <row r="53" ht="12.75" hidden="1" x14ac:dyDescent="0.2"/>
    <row r="54" ht="12.75" hidden="1" x14ac:dyDescent="0.2"/>
    <row r="55" ht="12.75" hidden="1" x14ac:dyDescent="0.2"/>
    <row r="56" ht="12.75" hidden="1" x14ac:dyDescent="0.2"/>
    <row r="57" ht="12.75" hidden="1" x14ac:dyDescent="0.2"/>
    <row r="58" ht="12.75" hidden="1" x14ac:dyDescent="0.2"/>
    <row r="59" ht="12.75" hidden="1" x14ac:dyDescent="0.2"/>
    <row r="60" ht="12.75" hidden="1" x14ac:dyDescent="0.2"/>
    <row r="61" ht="12.75" hidden="1" x14ac:dyDescent="0.2"/>
    <row r="62" ht="12.75" hidden="1" x14ac:dyDescent="0.2"/>
    <row r="63" ht="12.75" hidden="1" x14ac:dyDescent="0.2"/>
    <row r="64" ht="12.75" hidden="1" x14ac:dyDescent="0.2"/>
    <row r="65" ht="12.75" hidden="1" x14ac:dyDescent="0.2"/>
    <row r="66" ht="12.75" hidden="1" x14ac:dyDescent="0.2"/>
    <row r="67" ht="12.75" hidden="1" x14ac:dyDescent="0.2"/>
    <row r="68" ht="12.75" hidden="1" x14ac:dyDescent="0.2"/>
    <row r="69" ht="12.75" hidden="1" x14ac:dyDescent="0.2"/>
    <row r="70" ht="12.75" hidden="1" x14ac:dyDescent="0.2"/>
    <row r="71" ht="12.75" hidden="1" x14ac:dyDescent="0.2"/>
    <row r="72" ht="12.75" hidden="1" x14ac:dyDescent="0.2"/>
    <row r="73" ht="12.75" hidden="1" x14ac:dyDescent="0.2"/>
    <row r="74" ht="12.75" hidden="1" x14ac:dyDescent="0.2"/>
    <row r="75" ht="12.75" hidden="1" x14ac:dyDescent="0.2"/>
    <row r="76" ht="12.75" hidden="1" x14ac:dyDescent="0.2"/>
    <row r="77" ht="12.75" hidden="1" x14ac:dyDescent="0.2"/>
    <row r="78" ht="12.75" hidden="1" x14ac:dyDescent="0.2"/>
    <row r="79" ht="12.75" hidden="1" x14ac:dyDescent="0.2"/>
    <row r="80" ht="12.75" hidden="1" x14ac:dyDescent="0.2"/>
    <row r="81" ht="12.75" hidden="1" x14ac:dyDescent="0.2"/>
    <row r="82" ht="12.75" hidden="1" x14ac:dyDescent="0.2"/>
    <row r="83" ht="12.75" hidden="1" x14ac:dyDescent="0.2"/>
    <row r="84" ht="12.75" hidden="1" x14ac:dyDescent="0.2"/>
    <row r="85" ht="12.75" hidden="1" x14ac:dyDescent="0.2"/>
    <row r="86" ht="12.75" hidden="1" x14ac:dyDescent="0.2"/>
    <row r="87" ht="12.75" hidden="1" x14ac:dyDescent="0.2"/>
    <row r="88" ht="12.75" hidden="1" x14ac:dyDescent="0.2"/>
    <row r="89" ht="12.75" hidden="1" x14ac:dyDescent="0.2"/>
    <row r="90" ht="12.75" hidden="1" x14ac:dyDescent="0.2"/>
    <row r="91" ht="12.75" hidden="1" x14ac:dyDescent="0.2"/>
    <row r="92" ht="12.75" hidden="1" x14ac:dyDescent="0.2"/>
    <row r="93" ht="12.75" hidden="1" x14ac:dyDescent="0.2"/>
    <row r="94" ht="12.75" hidden="1" x14ac:dyDescent="0.2"/>
    <row r="95" ht="12.75" hidden="1" x14ac:dyDescent="0.2"/>
    <row r="96" ht="12.75" hidden="1" x14ac:dyDescent="0.2"/>
    <row r="97" ht="12.75" hidden="1" x14ac:dyDescent="0.2"/>
    <row r="98" ht="12.75" hidden="1" x14ac:dyDescent="0.2"/>
    <row r="99" ht="12.75" hidden="1" x14ac:dyDescent="0.2"/>
    <row r="100" ht="12.75" hidden="1" x14ac:dyDescent="0.2"/>
    <row r="101" ht="12.75" hidden="1" x14ac:dyDescent="0.2"/>
    <row r="102" ht="12.75" hidden="1" x14ac:dyDescent="0.2"/>
    <row r="103" ht="12.75" hidden="1" x14ac:dyDescent="0.2"/>
    <row r="104" ht="12.75" hidden="1" x14ac:dyDescent="0.2"/>
    <row r="105" ht="12.75" hidden="1" x14ac:dyDescent="0.2"/>
    <row r="106" ht="12.75" hidden="1" x14ac:dyDescent="0.2"/>
    <row r="107" ht="12.75" hidden="1" x14ac:dyDescent="0.2"/>
    <row r="108" ht="12.75" hidden="1" x14ac:dyDescent="0.2"/>
    <row r="109" ht="12.75" hidden="1" x14ac:dyDescent="0.2"/>
    <row r="110" ht="12.75" hidden="1" x14ac:dyDescent="0.2"/>
    <row r="111" ht="12.75" hidden="1" x14ac:dyDescent="0.2"/>
    <row r="112" ht="12.75" hidden="1" x14ac:dyDescent="0.2"/>
    <row r="113" ht="12.75" hidden="1" x14ac:dyDescent="0.2"/>
    <row r="114" ht="12.75" hidden="1" x14ac:dyDescent="0.2"/>
    <row r="115" ht="12.75" hidden="1" x14ac:dyDescent="0.2"/>
    <row r="116" ht="12.75" hidden="1" x14ac:dyDescent="0.2"/>
    <row r="117" ht="12.75" hidden="1" x14ac:dyDescent="0.2"/>
    <row r="118" ht="12.75" hidden="1" x14ac:dyDescent="0.2"/>
    <row r="119" ht="12.75" hidden="1" x14ac:dyDescent="0.2"/>
    <row r="120" ht="12.75" hidden="1" x14ac:dyDescent="0.2"/>
    <row r="121" ht="12.75" hidden="1" x14ac:dyDescent="0.2"/>
    <row r="122" ht="12.75" hidden="1" x14ac:dyDescent="0.2"/>
    <row r="123" ht="12.75" hidden="1" x14ac:dyDescent="0.2"/>
    <row r="124" ht="12.75" hidden="1" x14ac:dyDescent="0.2"/>
    <row r="125" ht="12.75" hidden="1" x14ac:dyDescent="0.2"/>
    <row r="126" ht="12.75" hidden="1" x14ac:dyDescent="0.2"/>
    <row r="127" ht="12.75" hidden="1" x14ac:dyDescent="0.2"/>
    <row r="128" ht="12.75" hidden="1" x14ac:dyDescent="0.2"/>
    <row r="129" ht="12.75" hidden="1" x14ac:dyDescent="0.2"/>
    <row r="130" ht="12.75" hidden="1" x14ac:dyDescent="0.2"/>
    <row r="131" ht="12.75" hidden="1" x14ac:dyDescent="0.2"/>
    <row r="132" ht="12.75" hidden="1" x14ac:dyDescent="0.2"/>
    <row r="133" ht="12.75" hidden="1" x14ac:dyDescent="0.2"/>
    <row r="134" ht="12.75" hidden="1" x14ac:dyDescent="0.2"/>
    <row r="135" ht="12.75" hidden="1" x14ac:dyDescent="0.2"/>
    <row r="136" ht="12.75" hidden="1" x14ac:dyDescent="0.2"/>
    <row r="137" ht="12.75" hidden="1" x14ac:dyDescent="0.2"/>
    <row r="138" ht="12.75" hidden="1" x14ac:dyDescent="0.2"/>
    <row r="139" ht="12.75" hidden="1" x14ac:dyDescent="0.2"/>
    <row r="140" ht="12.75" hidden="1" x14ac:dyDescent="0.2"/>
    <row r="141" ht="12.75" hidden="1" x14ac:dyDescent="0.2"/>
    <row r="142" ht="12.75" hidden="1" x14ac:dyDescent="0.2"/>
    <row r="143" ht="12.75" hidden="1" x14ac:dyDescent="0.2"/>
    <row r="144" ht="12.75" hidden="1" x14ac:dyDescent="0.2"/>
    <row r="145" ht="12.75" hidden="1" x14ac:dyDescent="0.2"/>
    <row r="146" ht="12.75" hidden="1" x14ac:dyDescent="0.2"/>
    <row r="147" ht="12.75" hidden="1" x14ac:dyDescent="0.2"/>
    <row r="148" ht="12.75" hidden="1" x14ac:dyDescent="0.2"/>
    <row r="149" ht="12.75" hidden="1" x14ac:dyDescent="0.2"/>
    <row r="150" ht="12.75" hidden="1" x14ac:dyDescent="0.2"/>
    <row r="151" ht="12.75" hidden="1" x14ac:dyDescent="0.2"/>
    <row r="152" ht="12.75" hidden="1" x14ac:dyDescent="0.2"/>
    <row r="153" ht="12.75" hidden="1" x14ac:dyDescent="0.2"/>
    <row r="154" ht="12.75" hidden="1" x14ac:dyDescent="0.2"/>
    <row r="155" ht="12.75" hidden="1" x14ac:dyDescent="0.2"/>
    <row r="156" ht="12.75" hidden="1" x14ac:dyDescent="0.2"/>
    <row r="157" ht="12.75" hidden="1" x14ac:dyDescent="0.2"/>
    <row r="158" ht="12.75" hidden="1" x14ac:dyDescent="0.2"/>
    <row r="159" ht="12.75" hidden="1" x14ac:dyDescent="0.2"/>
    <row r="160" ht="12.75" hidden="1" x14ac:dyDescent="0.2"/>
    <row r="161" ht="12.75" hidden="1" x14ac:dyDescent="0.2"/>
    <row r="162" ht="12.75" hidden="1" x14ac:dyDescent="0.2"/>
    <row r="163" ht="12.75" hidden="1" x14ac:dyDescent="0.2"/>
    <row r="164" ht="12.75" hidden="1" x14ac:dyDescent="0.2"/>
    <row r="165" ht="12.75" hidden="1" x14ac:dyDescent="0.2"/>
    <row r="166" ht="12.75" hidden="1" x14ac:dyDescent="0.2"/>
    <row r="167" ht="12.75" hidden="1" x14ac:dyDescent="0.2"/>
    <row r="168" ht="12.75" hidden="1" x14ac:dyDescent="0.2"/>
    <row r="169" ht="12.75" hidden="1" x14ac:dyDescent="0.2"/>
    <row r="170" ht="12.75" hidden="1" x14ac:dyDescent="0.2"/>
    <row r="171" ht="12.75" hidden="1" x14ac:dyDescent="0.2"/>
    <row r="172" ht="12.75" hidden="1" x14ac:dyDescent="0.2"/>
    <row r="173" ht="12.75" hidden="1" x14ac:dyDescent="0.2"/>
    <row r="174" ht="12.75" hidden="1" x14ac:dyDescent="0.2"/>
    <row r="175" ht="12.75" hidden="1" x14ac:dyDescent="0.2"/>
    <row r="176" ht="12.75" hidden="1" x14ac:dyDescent="0.2"/>
    <row r="177" ht="12.75" hidden="1" x14ac:dyDescent="0.2"/>
    <row r="178" ht="12.75" hidden="1" x14ac:dyDescent="0.2"/>
    <row r="179" ht="12.75" hidden="1" x14ac:dyDescent="0.2"/>
    <row r="180" ht="12.75" hidden="1" x14ac:dyDescent="0.2"/>
    <row r="181" ht="12.75" hidden="1" x14ac:dyDescent="0.2"/>
    <row r="182" ht="12.75" hidden="1" x14ac:dyDescent="0.2"/>
    <row r="183" ht="12.75" hidden="1" x14ac:dyDescent="0.2"/>
    <row r="184" ht="12.75" hidden="1" x14ac:dyDescent="0.2"/>
    <row r="185" ht="12.75" hidden="1" x14ac:dyDescent="0.2"/>
    <row r="186" ht="12.75" hidden="1" x14ac:dyDescent="0.2"/>
    <row r="187" ht="12.75" hidden="1" x14ac:dyDescent="0.2"/>
    <row r="188" ht="12.75" hidden="1" x14ac:dyDescent="0.2"/>
    <row r="189" ht="12.75" hidden="1" x14ac:dyDescent="0.2"/>
    <row r="190" ht="12.75" hidden="1" x14ac:dyDescent="0.2"/>
    <row r="191" ht="12.75" hidden="1" x14ac:dyDescent="0.2"/>
    <row r="192" ht="12.75" hidden="1" x14ac:dyDescent="0.2"/>
    <row r="193" spans="1:19" ht="12.75" hidden="1" x14ac:dyDescent="0.2"/>
    <row r="194" spans="1:19" ht="12.75" hidden="1" x14ac:dyDescent="0.2"/>
    <row r="195" spans="1:19" ht="12.75" hidden="1" x14ac:dyDescent="0.2"/>
    <row r="196" spans="1:19" ht="12.75" hidden="1" x14ac:dyDescent="0.2">
      <c r="A196" s="1" t="s">
        <v>0</v>
      </c>
      <c r="Q196" s="1"/>
      <c r="R196" s="1"/>
      <c r="S196" s="1"/>
    </row>
    <row r="197" spans="1:19" ht="12.75" hidden="1" x14ac:dyDescent="0.2">
      <c r="A197" s="1" t="s">
        <v>1</v>
      </c>
      <c r="Q197" s="1"/>
      <c r="R197" s="1"/>
      <c r="S197" s="1"/>
    </row>
    <row r="198" spans="1:19" ht="12.75" hidden="1" x14ac:dyDescent="0.2">
      <c r="A198" s="1" t="s">
        <v>2</v>
      </c>
      <c r="Q198" s="1"/>
      <c r="R198" s="1"/>
      <c r="S198" s="1"/>
    </row>
    <row r="199" spans="1:19" ht="12.75" customHeight="1" x14ac:dyDescent="0.2"/>
    <row r="200" spans="1:19" ht="12.75" customHeight="1" x14ac:dyDescent="0.2"/>
    <row r="201" spans="1:19" ht="12.75" customHeight="1" x14ac:dyDescent="0.2"/>
    <row r="202" spans="1:19" ht="12.75" customHeight="1" x14ac:dyDescent="0.2"/>
    <row r="203" spans="1:19" ht="12.75" customHeight="1" x14ac:dyDescent="0.2"/>
    <row r="204" spans="1:19" ht="12.75" customHeight="1" x14ac:dyDescent="0.2"/>
    <row r="205" spans="1:19" ht="12.75" customHeight="1" x14ac:dyDescent="0.2"/>
    <row r="206" spans="1:19" ht="12.75" customHeight="1" x14ac:dyDescent="0.2"/>
    <row r="207" spans="1:19" ht="12.75" customHeight="1" x14ac:dyDescent="0.2"/>
    <row r="208" spans="1:19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</sheetData>
  <mergeCells count="102">
    <mergeCell ref="B27:G27"/>
    <mergeCell ref="I26:K26"/>
    <mergeCell ref="I27:K27"/>
    <mergeCell ref="I24:K24"/>
    <mergeCell ref="I25:K25"/>
    <mergeCell ref="L25:O25"/>
    <mergeCell ref="L26:O26"/>
    <mergeCell ref="L27:O27"/>
    <mergeCell ref="A36:O36"/>
    <mergeCell ref="B28:G28"/>
    <mergeCell ref="B29:G29"/>
    <mergeCell ref="B30:G30"/>
    <mergeCell ref="B31:G31"/>
    <mergeCell ref="B32:G32"/>
    <mergeCell ref="B33:G33"/>
    <mergeCell ref="A34:O34"/>
    <mergeCell ref="I28:K28"/>
    <mergeCell ref="I29:K29"/>
    <mergeCell ref="I30:K30"/>
    <mergeCell ref="I31:K31"/>
    <mergeCell ref="I32:K32"/>
    <mergeCell ref="I33:K33"/>
    <mergeCell ref="L33:O33"/>
    <mergeCell ref="L28:O28"/>
    <mergeCell ref="B21:G21"/>
    <mergeCell ref="B22:G22"/>
    <mergeCell ref="B23:G23"/>
    <mergeCell ref="I23:K23"/>
    <mergeCell ref="I21:K21"/>
    <mergeCell ref="I22:K22"/>
    <mergeCell ref="B24:G24"/>
    <mergeCell ref="B25:G25"/>
    <mergeCell ref="B26:G26"/>
    <mergeCell ref="B19:G19"/>
    <mergeCell ref="B20:G20"/>
    <mergeCell ref="I17:K17"/>
    <mergeCell ref="I18:K18"/>
    <mergeCell ref="I19:K19"/>
    <mergeCell ref="I20:K20"/>
    <mergeCell ref="L17:O17"/>
    <mergeCell ref="L18:O18"/>
    <mergeCell ref="L19:O19"/>
    <mergeCell ref="B16:G16"/>
    <mergeCell ref="I14:K14"/>
    <mergeCell ref="I15:K15"/>
    <mergeCell ref="I16:K16"/>
    <mergeCell ref="L14:O14"/>
    <mergeCell ref="L15:O15"/>
    <mergeCell ref="L16:O16"/>
    <mergeCell ref="B17:G17"/>
    <mergeCell ref="B18:G18"/>
    <mergeCell ref="B15:G15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AF1:AJ2"/>
    <mergeCell ref="A4:C4"/>
    <mergeCell ref="D4:E4"/>
    <mergeCell ref="F4:G4"/>
    <mergeCell ref="H4:I4"/>
    <mergeCell ref="L4:M4"/>
    <mergeCell ref="N4:O4"/>
    <mergeCell ref="A1:O1"/>
    <mergeCell ref="A2:O2"/>
    <mergeCell ref="A5:C5"/>
    <mergeCell ref="D5:G5"/>
    <mergeCell ref="H5:K5"/>
    <mergeCell ref="L5:O5"/>
    <mergeCell ref="A6:C6"/>
    <mergeCell ref="D6:G6"/>
    <mergeCell ref="H6:K6"/>
    <mergeCell ref="L6:O6"/>
    <mergeCell ref="B12:G12"/>
    <mergeCell ref="B13:G13"/>
    <mergeCell ref="B11:G11"/>
    <mergeCell ref="I11:K11"/>
    <mergeCell ref="L11:O11"/>
    <mergeCell ref="I12:K12"/>
    <mergeCell ref="I13:K13"/>
    <mergeCell ref="L12:O12"/>
    <mergeCell ref="L13:O13"/>
    <mergeCell ref="B14:G14"/>
    <mergeCell ref="L29:O29"/>
    <mergeCell ref="L30:O30"/>
    <mergeCell ref="L31:O31"/>
    <mergeCell ref="L32:O32"/>
    <mergeCell ref="L20:O20"/>
    <mergeCell ref="L21:O21"/>
    <mergeCell ref="L22:O22"/>
    <mergeCell ref="L23:O23"/>
    <mergeCell ref="L24:O24"/>
  </mergeCells>
  <conditionalFormatting sqref="H12:H33">
    <cfRule type="containsText" dxfId="90" priority="6" stopIfTrue="1" operator="containsText" text="partial">
      <formula>NOT(ISERROR(SEARCH("partial",H12)))</formula>
    </cfRule>
    <cfRule type="containsText" dxfId="89" priority="7" stopIfTrue="1" operator="containsText" text="no">
      <formula>NOT(ISERROR(SEARCH("no",H12)))</formula>
    </cfRule>
    <cfRule type="containsText" dxfId="88" priority="8" stopIfTrue="1" operator="containsText" text="yes">
      <formula>NOT(ISERROR(SEARCH("yes",H12)))</formula>
    </cfRule>
  </conditionalFormatting>
  <conditionalFormatting sqref="L7">
    <cfRule type="containsText" dxfId="87" priority="4" stopIfTrue="1" operator="containsText" text="fail">
      <formula>NOT(ISERROR(SEARCH("fail",L7)))</formula>
    </cfRule>
    <cfRule type="containsText" dxfId="86" priority="5" stopIfTrue="1" operator="containsText" text="pass">
      <formula>NOT(ISERROR(SEARCH("pass",L7)))</formula>
    </cfRule>
  </conditionalFormatting>
  <dataValidations count="1">
    <dataValidation type="list" showInputMessage="1" showErrorMessage="1" sqref="H12:H33">
      <formula1>$R$4:$R$6</formula1>
    </dataValidation>
  </dataValidations>
  <printOptions horizontalCentered="1"/>
  <pageMargins left="0.23622047244094491" right="0.23622047244094491" top="0.35433070866141736" bottom="0.74803149606299213" header="0.98425196850393704" footer="0.31496062992125984"/>
  <pageSetup scale="58" fitToHeight="0" orientation="portrait" r:id="rId1"/>
  <headerFooter>
    <oddFooter xml:space="preserve">&amp;LDoc.Ref.No.: &amp;"-,Bold"CHS-FORM-164&amp;"-,Regular"
Revision No.: &amp;"-,Bold"00&amp;"-,Regular"
Effective Date: &amp;"-,Bold"22/09/19&amp;C&amp;"-,Bold"CONTROLLED COPY
&amp;R&amp;"-,Bold"&amp;P
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47940CB-F5C3-4D02-8AAF-DB0DC905C945}">
            <xm:f>NOT(ISERROR(SEARCH($R$6,H12)))</xm:f>
            <xm:f>$R$6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88B66B65-D554-443B-BCF1-44FA0CF7C40B}">
            <xm:f>NOT(ISERROR(SEARCH($R$5,H12)))</xm:f>
            <xm:f>$R$5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82365A90-9BDB-42A4-9BA8-8FE0F2917CEE}">
            <xm:f>NOT(ISERROR(SEARCH($R$4,H12)))</xm:f>
            <xm:f>$R$4</xm:f>
            <x14:dxf>
              <fill>
                <patternFill>
                  <bgColor rgb="FF00B050"/>
                </patternFill>
              </fill>
            </x14:dxf>
          </x14:cfRule>
          <xm:sqref>H12:H33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40"/>
  <sheetViews>
    <sheetView showGridLines="0" view="pageBreakPreview" zoomScale="53" zoomScaleNormal="85" zoomScaleSheetLayoutView="53" workbookViewId="0">
      <selection activeCell="P4" sqref="P1:S1048576"/>
    </sheetView>
  </sheetViews>
  <sheetFormatPr defaultColWidth="9.140625" defaultRowHeight="12.75" customHeight="1" zeroHeight="1" x14ac:dyDescent="0.2"/>
  <cols>
    <col min="1" max="1" width="13" style="1" customWidth="1"/>
    <col min="2" max="10" width="10.85546875" style="1" customWidth="1"/>
    <col min="11" max="11" width="19.28515625" style="1" customWidth="1"/>
    <col min="12" max="15" width="10.85546875" style="1" customWidth="1"/>
    <col min="16" max="16" width="7.140625" style="1" hidden="1" customWidth="1"/>
    <col min="17" max="19" width="17.85546875" style="2" hidden="1" customWidth="1"/>
    <col min="20" max="37" width="9.140625" style="1" customWidth="1"/>
    <col min="38" max="16382" width="9.140625" style="1"/>
    <col min="16383" max="16383" width="7.5703125" style="1" customWidth="1"/>
    <col min="16384" max="16384" width="4.140625" style="1" customWidth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472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4.5" customHeight="1" x14ac:dyDescent="0.2">
      <c r="A3" s="91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S3" s="3"/>
      <c r="T3" s="4"/>
      <c r="U3" s="4"/>
      <c r="V3" s="4"/>
      <c r="W3" s="4"/>
      <c r="X3" s="4"/>
      <c r="Y3" s="4"/>
      <c r="Z3" s="4"/>
      <c r="AA3" s="4"/>
      <c r="AF3" s="79"/>
      <c r="AG3" s="79"/>
      <c r="AH3" s="79"/>
      <c r="AI3" s="79"/>
      <c r="AJ3" s="79"/>
    </row>
    <row r="4" spans="1:36" ht="27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110</v>
      </c>
      <c r="L4" s="232" t="s">
        <v>7</v>
      </c>
      <c r="M4" s="230"/>
      <c r="N4" s="134">
        <f>SUM(S:S)/SUM(Q:Q)</f>
        <v>0</v>
      </c>
      <c r="O4" s="135"/>
      <c r="R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R5" s="2" t="s">
        <v>1</v>
      </c>
    </row>
    <row r="6" spans="1:36" ht="27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R6" s="2" t="s">
        <v>2</v>
      </c>
    </row>
    <row r="7" spans="1:36" ht="27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</row>
    <row r="8" spans="1:36" ht="27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7" customHeight="1" thickBot="1" x14ac:dyDescent="0.25">
      <c r="A9" s="233" t="s">
        <v>11</v>
      </c>
      <c r="B9" s="234"/>
      <c r="C9" s="236"/>
      <c r="D9" s="138"/>
      <c r="E9" s="138"/>
      <c r="F9" s="138"/>
      <c r="G9" s="138"/>
      <c r="H9" s="233" t="s">
        <v>12</v>
      </c>
      <c r="I9" s="234"/>
      <c r="J9" s="234"/>
      <c r="K9" s="236"/>
      <c r="L9" s="138"/>
      <c r="M9" s="138"/>
      <c r="N9" s="138"/>
      <c r="O9" s="138"/>
    </row>
    <row r="10" spans="1:36" ht="27" customHeight="1" thickBot="1" x14ac:dyDescent="0.25">
      <c r="A10" s="166" t="s">
        <v>469</v>
      </c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  <c r="Q10" s="141" t="s">
        <v>13</v>
      </c>
      <c r="R10" s="141"/>
      <c r="S10" s="141"/>
    </row>
    <row r="11" spans="1:36" ht="27" customHeight="1" thickBot="1" x14ac:dyDescent="0.25">
      <c r="A11" s="80" t="s">
        <v>470</v>
      </c>
      <c r="B11" s="175" t="s">
        <v>90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20.100000000000001" customHeight="1" x14ac:dyDescent="0.2">
      <c r="A12" s="47"/>
      <c r="B12" s="169" t="s">
        <v>19</v>
      </c>
      <c r="C12" s="170"/>
      <c r="D12" s="170"/>
      <c r="E12" s="170"/>
      <c r="F12" s="170"/>
      <c r="G12" s="171"/>
      <c r="H12" s="12"/>
      <c r="I12" s="237"/>
      <c r="J12" s="237"/>
      <c r="K12" s="237"/>
      <c r="L12" s="37"/>
      <c r="M12" s="37"/>
      <c r="N12" s="37"/>
      <c r="O12" s="38"/>
      <c r="Q12" s="2">
        <v>5</v>
      </c>
      <c r="R12" s="3">
        <f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0.100000000000001" customHeight="1" x14ac:dyDescent="0.2">
      <c r="A13" s="47"/>
      <c r="B13" s="153" t="s">
        <v>218</v>
      </c>
      <c r="C13" s="154"/>
      <c r="D13" s="154"/>
      <c r="E13" s="154"/>
      <c r="F13" s="154"/>
      <c r="G13" s="155"/>
      <c r="H13" s="12"/>
      <c r="I13" s="237" t="s">
        <v>333</v>
      </c>
      <c r="J13" s="237"/>
      <c r="K13" s="237"/>
      <c r="L13" s="37"/>
      <c r="M13" s="37"/>
      <c r="N13" s="37"/>
      <c r="O13" s="38"/>
      <c r="Q13" s="2">
        <v>5</v>
      </c>
      <c r="R13" s="3">
        <f t="shared" ref="R13:R33" si="0">IF(H13="Yes",1,IF(H13="Partial",0.5,0))</f>
        <v>0</v>
      </c>
      <c r="S13" s="7">
        <f t="shared" ref="S13:S33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0.100000000000001" customHeight="1" x14ac:dyDescent="0.2">
      <c r="A14" s="49"/>
      <c r="B14" s="153" t="s">
        <v>360</v>
      </c>
      <c r="C14" s="154"/>
      <c r="D14" s="154"/>
      <c r="E14" s="154" t="s">
        <v>360</v>
      </c>
      <c r="F14" s="154"/>
      <c r="G14" s="155"/>
      <c r="H14" s="12"/>
      <c r="I14" s="238" t="s">
        <v>319</v>
      </c>
      <c r="J14" s="238"/>
      <c r="K14" s="238"/>
      <c r="L14" s="37"/>
      <c r="M14" s="37"/>
      <c r="N14" s="37"/>
      <c r="O14" s="38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0.100000000000001" customHeight="1" x14ac:dyDescent="0.2">
      <c r="A15" s="49"/>
      <c r="B15" s="153" t="s">
        <v>342</v>
      </c>
      <c r="C15" s="154"/>
      <c r="D15" s="154"/>
      <c r="E15" s="154" t="s">
        <v>342</v>
      </c>
      <c r="F15" s="154"/>
      <c r="G15" s="155"/>
      <c r="H15" s="12"/>
      <c r="I15" s="238" t="s">
        <v>319</v>
      </c>
      <c r="J15" s="238"/>
      <c r="K15" s="238"/>
      <c r="L15" s="37"/>
      <c r="M15" s="37"/>
      <c r="N15" s="37"/>
      <c r="O15" s="38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0.100000000000001" customHeight="1" x14ac:dyDescent="0.2">
      <c r="A16" s="50"/>
      <c r="B16" s="153" t="s">
        <v>423</v>
      </c>
      <c r="C16" s="154"/>
      <c r="D16" s="154"/>
      <c r="E16" s="154" t="s">
        <v>361</v>
      </c>
      <c r="F16" s="154"/>
      <c r="G16" s="155"/>
      <c r="H16" s="12"/>
      <c r="I16" s="238" t="s">
        <v>319</v>
      </c>
      <c r="J16" s="238"/>
      <c r="K16" s="238"/>
      <c r="L16" s="37"/>
      <c r="M16" s="37"/>
      <c r="N16" s="37"/>
      <c r="O16" s="38"/>
      <c r="Q16" s="2">
        <v>5</v>
      </c>
      <c r="R16" s="3">
        <f t="shared" si="0"/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0.100000000000001" customHeight="1" x14ac:dyDescent="0.2">
      <c r="A17" s="50">
        <v>1</v>
      </c>
      <c r="B17" s="153" t="s">
        <v>362</v>
      </c>
      <c r="C17" s="154"/>
      <c r="D17" s="154"/>
      <c r="E17" s="154" t="s">
        <v>362</v>
      </c>
      <c r="F17" s="154"/>
      <c r="G17" s="155"/>
      <c r="H17" s="12"/>
      <c r="I17" s="238" t="s">
        <v>378</v>
      </c>
      <c r="J17" s="238"/>
      <c r="K17" s="238"/>
      <c r="L17" s="37"/>
      <c r="M17" s="37"/>
      <c r="N17" s="37"/>
      <c r="O17" s="38"/>
      <c r="Q17" s="2">
        <v>5</v>
      </c>
      <c r="R17" s="3">
        <f t="shared" si="0"/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0.100000000000001" customHeight="1" x14ac:dyDescent="0.2">
      <c r="A18" s="50">
        <v>10</v>
      </c>
      <c r="B18" s="153" t="s">
        <v>424</v>
      </c>
      <c r="C18" s="154"/>
      <c r="D18" s="154"/>
      <c r="E18" s="154" t="s">
        <v>363</v>
      </c>
      <c r="F18" s="154"/>
      <c r="G18" s="155"/>
      <c r="H18" s="12"/>
      <c r="I18" s="238" t="s">
        <v>379</v>
      </c>
      <c r="J18" s="238"/>
      <c r="K18" s="238"/>
      <c r="L18" s="37"/>
      <c r="M18" s="37"/>
      <c r="N18" s="37"/>
      <c r="O18" s="38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0.100000000000001" customHeight="1" x14ac:dyDescent="0.2">
      <c r="A19" s="50">
        <v>2</v>
      </c>
      <c r="B19" s="153" t="s">
        <v>420</v>
      </c>
      <c r="C19" s="154"/>
      <c r="D19" s="154"/>
      <c r="E19" s="154"/>
      <c r="F19" s="154"/>
      <c r="G19" s="155"/>
      <c r="H19" s="12"/>
      <c r="I19" s="237" t="s">
        <v>319</v>
      </c>
      <c r="J19" s="237"/>
      <c r="K19" s="237"/>
      <c r="L19" s="37"/>
      <c r="M19" s="37"/>
      <c r="N19" s="37"/>
      <c r="O19" s="38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0.100000000000001" customHeight="1" x14ac:dyDescent="0.2">
      <c r="A20" s="50"/>
      <c r="B20" s="153" t="s">
        <v>364</v>
      </c>
      <c r="C20" s="154"/>
      <c r="D20" s="154"/>
      <c r="E20" s="154"/>
      <c r="F20" s="154"/>
      <c r="G20" s="155"/>
      <c r="H20" s="12"/>
      <c r="I20" s="238" t="s">
        <v>431</v>
      </c>
      <c r="J20" s="238"/>
      <c r="K20" s="238"/>
      <c r="L20" s="37"/>
      <c r="M20" s="37"/>
      <c r="N20" s="37"/>
      <c r="O20" s="38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0.100000000000001" customHeight="1" x14ac:dyDescent="0.2">
      <c r="A21" s="50">
        <v>3</v>
      </c>
      <c r="B21" s="153" t="s">
        <v>365</v>
      </c>
      <c r="C21" s="154"/>
      <c r="D21" s="154"/>
      <c r="E21" s="154"/>
      <c r="F21" s="154"/>
      <c r="G21" s="155"/>
      <c r="H21" s="12"/>
      <c r="I21" s="243" t="s">
        <v>380</v>
      </c>
      <c r="J21" s="243"/>
      <c r="K21" s="243"/>
      <c r="L21" s="37"/>
      <c r="M21" s="37"/>
      <c r="N21" s="37"/>
      <c r="O21" s="38"/>
      <c r="Q21" s="2">
        <v>5</v>
      </c>
      <c r="R21" s="3">
        <f t="shared" si="0"/>
        <v>0</v>
      </c>
      <c r="S21" s="7">
        <f t="shared" si="1"/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0.100000000000001" customHeight="1" x14ac:dyDescent="0.2">
      <c r="A22" s="50"/>
      <c r="B22" s="153" t="s">
        <v>366</v>
      </c>
      <c r="C22" s="154"/>
      <c r="D22" s="154"/>
      <c r="E22" s="154"/>
      <c r="F22" s="154"/>
      <c r="G22" s="155"/>
      <c r="H22" s="12"/>
      <c r="I22" s="238" t="s">
        <v>381</v>
      </c>
      <c r="J22" s="238"/>
      <c r="K22" s="238"/>
      <c r="L22" s="37"/>
      <c r="M22" s="37"/>
      <c r="N22" s="37"/>
      <c r="O22" s="38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0.100000000000001" customHeight="1" x14ac:dyDescent="0.2">
      <c r="A23" s="50">
        <v>10</v>
      </c>
      <c r="B23" s="153" t="s">
        <v>372</v>
      </c>
      <c r="C23" s="154"/>
      <c r="D23" s="154"/>
      <c r="E23" s="154"/>
      <c r="F23" s="154"/>
      <c r="G23" s="155"/>
      <c r="H23" s="12"/>
      <c r="I23" s="238" t="s">
        <v>381</v>
      </c>
      <c r="J23" s="238"/>
      <c r="K23" s="238"/>
      <c r="L23" s="37"/>
      <c r="M23" s="37"/>
      <c r="N23" s="37"/>
      <c r="O23" s="38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0.100000000000001" customHeight="1" x14ac:dyDescent="0.2">
      <c r="A24" s="50">
        <v>8</v>
      </c>
      <c r="B24" s="153" t="s">
        <v>367</v>
      </c>
      <c r="C24" s="154"/>
      <c r="D24" s="154"/>
      <c r="E24" s="154"/>
      <c r="F24" s="154"/>
      <c r="G24" s="155"/>
      <c r="H24" s="12"/>
      <c r="I24" s="238" t="s">
        <v>379</v>
      </c>
      <c r="J24" s="238"/>
      <c r="K24" s="238"/>
      <c r="L24" s="37"/>
      <c r="M24" s="37"/>
      <c r="N24" s="37"/>
      <c r="O24" s="38"/>
      <c r="Q24" s="2">
        <v>5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0.100000000000001" customHeight="1" x14ac:dyDescent="0.2">
      <c r="A25" s="50">
        <v>5</v>
      </c>
      <c r="B25" s="153" t="s">
        <v>368</v>
      </c>
      <c r="C25" s="154"/>
      <c r="D25" s="154"/>
      <c r="E25" s="154"/>
      <c r="F25" s="154"/>
      <c r="G25" s="155"/>
      <c r="H25" s="12"/>
      <c r="I25" s="243" t="s">
        <v>382</v>
      </c>
      <c r="J25" s="243"/>
      <c r="K25" s="243"/>
      <c r="L25" s="37"/>
      <c r="M25" s="37"/>
      <c r="N25" s="37"/>
      <c r="O25" s="38"/>
      <c r="Q25" s="2">
        <v>5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0.100000000000001" customHeight="1" x14ac:dyDescent="0.2">
      <c r="A26" s="50">
        <v>7</v>
      </c>
      <c r="B26" s="153" t="s">
        <v>373</v>
      </c>
      <c r="C26" s="154"/>
      <c r="D26" s="154"/>
      <c r="E26" s="154"/>
      <c r="F26" s="154"/>
      <c r="G26" s="155"/>
      <c r="H26" s="12"/>
      <c r="I26" s="238" t="s">
        <v>383</v>
      </c>
      <c r="J26" s="238"/>
      <c r="K26" s="238"/>
      <c r="L26" s="37"/>
      <c r="M26" s="37"/>
      <c r="N26" s="37"/>
      <c r="O26" s="38"/>
      <c r="Q26" s="2">
        <v>5</v>
      </c>
      <c r="R26" s="3">
        <f t="shared" si="0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0.100000000000001" customHeight="1" x14ac:dyDescent="0.2">
      <c r="A27" s="50"/>
      <c r="B27" s="153" t="s">
        <v>369</v>
      </c>
      <c r="C27" s="154"/>
      <c r="D27" s="154"/>
      <c r="E27" s="154"/>
      <c r="F27" s="154"/>
      <c r="G27" s="155"/>
      <c r="H27" s="12"/>
      <c r="I27" s="238" t="s">
        <v>383</v>
      </c>
      <c r="J27" s="238"/>
      <c r="K27" s="238"/>
      <c r="L27" s="37"/>
      <c r="M27" s="37"/>
      <c r="N27" s="37"/>
      <c r="O27" s="38"/>
      <c r="Q27" s="2">
        <v>5</v>
      </c>
      <c r="R27" s="3">
        <f t="shared" si="0"/>
        <v>0</v>
      </c>
      <c r="S27" s="7">
        <f>R27*Q27</f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0.100000000000001" customHeight="1" x14ac:dyDescent="0.2">
      <c r="A28" s="50">
        <v>9</v>
      </c>
      <c r="B28" s="153" t="s">
        <v>374</v>
      </c>
      <c r="C28" s="154"/>
      <c r="D28" s="154"/>
      <c r="E28" s="154"/>
      <c r="F28" s="154"/>
      <c r="G28" s="155"/>
      <c r="H28" s="12"/>
      <c r="I28" s="238" t="s">
        <v>384</v>
      </c>
      <c r="J28" s="238"/>
      <c r="K28" s="238"/>
      <c r="L28" s="37"/>
      <c r="M28" s="37"/>
      <c r="N28" s="37"/>
      <c r="O28" s="38"/>
      <c r="Q28" s="2">
        <v>5</v>
      </c>
      <c r="R28" s="3">
        <f t="shared" si="0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20.100000000000001" customHeight="1" x14ac:dyDescent="0.2">
      <c r="A29" s="50">
        <v>6</v>
      </c>
      <c r="B29" s="153" t="s">
        <v>370</v>
      </c>
      <c r="C29" s="154"/>
      <c r="D29" s="154"/>
      <c r="E29" s="154"/>
      <c r="F29" s="154"/>
      <c r="G29" s="155"/>
      <c r="H29" s="12"/>
      <c r="I29" s="238" t="s">
        <v>384</v>
      </c>
      <c r="J29" s="238"/>
      <c r="K29" s="238"/>
      <c r="L29" s="37"/>
      <c r="M29" s="37"/>
      <c r="N29" s="37"/>
      <c r="O29" s="38"/>
      <c r="Q29" s="2">
        <v>5</v>
      </c>
      <c r="R29" s="3">
        <f t="shared" si="0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20.100000000000001" customHeight="1" x14ac:dyDescent="0.2">
      <c r="A30" s="50">
        <v>4</v>
      </c>
      <c r="B30" s="153" t="s">
        <v>375</v>
      </c>
      <c r="C30" s="154"/>
      <c r="D30" s="154"/>
      <c r="E30" s="154"/>
      <c r="F30" s="154"/>
      <c r="G30" s="155"/>
      <c r="H30" s="12"/>
      <c r="I30" s="238" t="s">
        <v>384</v>
      </c>
      <c r="J30" s="238"/>
      <c r="K30" s="238"/>
      <c r="L30" s="37"/>
      <c r="M30" s="37"/>
      <c r="N30" s="37"/>
      <c r="O30" s="38"/>
      <c r="Q30" s="2">
        <v>5</v>
      </c>
      <c r="R30" s="3">
        <f t="shared" si="0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20.100000000000001" customHeight="1" x14ac:dyDescent="0.2">
      <c r="A31" s="50"/>
      <c r="B31" s="153" t="s">
        <v>371</v>
      </c>
      <c r="C31" s="154"/>
      <c r="D31" s="154"/>
      <c r="E31" s="154"/>
      <c r="F31" s="154"/>
      <c r="G31" s="155"/>
      <c r="H31" s="12"/>
      <c r="I31" s="238" t="s">
        <v>385</v>
      </c>
      <c r="J31" s="238"/>
      <c r="K31" s="238"/>
      <c r="L31" s="37"/>
      <c r="M31" s="37"/>
      <c r="N31" s="37"/>
      <c r="O31" s="38"/>
      <c r="Q31" s="2">
        <v>5</v>
      </c>
      <c r="R31" s="3">
        <f t="shared" si="0"/>
        <v>0</v>
      </c>
      <c r="S31" s="7">
        <f t="shared" si="1"/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20.100000000000001" customHeight="1" x14ac:dyDescent="0.2">
      <c r="A32" s="50"/>
      <c r="B32" s="153" t="s">
        <v>376</v>
      </c>
      <c r="C32" s="154"/>
      <c r="D32" s="154"/>
      <c r="E32" s="154"/>
      <c r="F32" s="154"/>
      <c r="G32" s="155"/>
      <c r="H32" s="12"/>
      <c r="I32" s="238" t="s">
        <v>386</v>
      </c>
      <c r="J32" s="238"/>
      <c r="K32" s="238"/>
      <c r="L32" s="37"/>
      <c r="M32" s="37"/>
      <c r="N32" s="37"/>
      <c r="O32" s="38"/>
      <c r="Q32" s="2">
        <v>5</v>
      </c>
      <c r="R32" s="3">
        <f t="shared" si="0"/>
        <v>0</v>
      </c>
      <c r="S32" s="7">
        <f t="shared" si="1"/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20.100000000000001" customHeight="1" thickBot="1" x14ac:dyDescent="0.25">
      <c r="A33" s="98"/>
      <c r="B33" s="239" t="s">
        <v>377</v>
      </c>
      <c r="C33" s="240"/>
      <c r="D33" s="240"/>
      <c r="E33" s="240"/>
      <c r="F33" s="240"/>
      <c r="G33" s="241"/>
      <c r="H33" s="12"/>
      <c r="I33" s="242" t="s">
        <v>387</v>
      </c>
      <c r="J33" s="242"/>
      <c r="K33" s="242"/>
      <c r="L33" s="4"/>
      <c r="M33" s="4"/>
      <c r="N33" s="4"/>
      <c r="O33" s="94"/>
      <c r="Q33" s="2">
        <v>5</v>
      </c>
      <c r="R33" s="3">
        <f t="shared" si="0"/>
        <v>0</v>
      </c>
      <c r="S33" s="7">
        <f t="shared" si="1"/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21.75" thickBot="1" x14ac:dyDescent="0.25">
      <c r="A34" s="161" t="s">
        <v>32</v>
      </c>
      <c r="B34" s="162"/>
      <c r="C34" s="162"/>
      <c r="D34" s="162"/>
      <c r="E34" s="162"/>
      <c r="F34" s="162"/>
      <c r="G34" s="162"/>
      <c r="H34" s="95"/>
      <c r="I34" s="96"/>
      <c r="J34" s="96"/>
      <c r="K34" s="96"/>
      <c r="L34" s="95"/>
      <c r="M34" s="95"/>
      <c r="N34" s="95"/>
      <c r="O34" s="97"/>
      <c r="R34" s="3"/>
      <c r="S34" s="7"/>
      <c r="T34" s="8"/>
      <c r="U34" s="8"/>
      <c r="V34" s="8"/>
      <c r="W34" s="8"/>
      <c r="X34" s="8"/>
      <c r="Y34" s="9"/>
      <c r="Z34" s="9"/>
      <c r="AA34" s="9"/>
    </row>
    <row r="35" spans="1:29" ht="408.75" customHeight="1" x14ac:dyDescent="0.2">
      <c r="A35" s="2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21"/>
      <c r="R35" s="3"/>
      <c r="S35" s="7"/>
      <c r="T35" s="8"/>
      <c r="U35" s="8"/>
      <c r="V35" s="8"/>
      <c r="W35" s="8"/>
      <c r="X35" s="8"/>
      <c r="Y35" s="9"/>
      <c r="Z35" s="9"/>
      <c r="AA35" s="9"/>
      <c r="AB35" s="9"/>
      <c r="AC35" s="9"/>
    </row>
    <row r="36" spans="1:29" ht="12.75" customHeight="1" x14ac:dyDescent="0.2">
      <c r="A36" s="156"/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8"/>
    </row>
    <row r="37" spans="1:29" ht="4.5" customHeight="1" x14ac:dyDescent="0.2"/>
    <row r="38" spans="1:29" hidden="1" x14ac:dyDescent="0.2"/>
    <row r="39" spans="1:29" hidden="1" x14ac:dyDescent="0.2"/>
    <row r="40" spans="1:29" hidden="1" x14ac:dyDescent="0.2"/>
    <row r="41" spans="1:29" hidden="1" x14ac:dyDescent="0.2"/>
    <row r="42" spans="1:29" hidden="1" x14ac:dyDescent="0.2"/>
    <row r="43" spans="1:29" hidden="1" x14ac:dyDescent="0.2"/>
    <row r="44" spans="1:29" hidden="1" x14ac:dyDescent="0.2"/>
    <row r="45" spans="1:29" hidden="1" x14ac:dyDescent="0.2"/>
    <row r="46" spans="1:29" hidden="1" x14ac:dyDescent="0.2"/>
    <row r="47" spans="1:29" hidden="1" x14ac:dyDescent="0.2"/>
    <row r="48" spans="1:29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spans="1:19" hidden="1" x14ac:dyDescent="0.2"/>
    <row r="194" spans="1:19" hidden="1" x14ac:dyDescent="0.2"/>
    <row r="195" spans="1:19" hidden="1" x14ac:dyDescent="0.2"/>
    <row r="196" spans="1:19" hidden="1" x14ac:dyDescent="0.2">
      <c r="A196" s="1" t="s">
        <v>0</v>
      </c>
      <c r="Q196" s="1"/>
      <c r="R196" s="1"/>
      <c r="S196" s="1"/>
    </row>
    <row r="197" spans="1:19" hidden="1" x14ac:dyDescent="0.2">
      <c r="A197" s="1" t="s">
        <v>1</v>
      </c>
      <c r="Q197" s="1"/>
      <c r="R197" s="1"/>
      <c r="S197" s="1"/>
    </row>
    <row r="198" spans="1:19" hidden="1" x14ac:dyDescent="0.2">
      <c r="A198" s="1" t="s">
        <v>2</v>
      </c>
      <c r="Q198" s="1"/>
      <c r="R198" s="1"/>
      <c r="S198" s="1"/>
    </row>
    <row r="199" spans="1:19" ht="12.75" customHeight="1" x14ac:dyDescent="0.2"/>
    <row r="200" spans="1:19" ht="12.75" customHeight="1" x14ac:dyDescent="0.2"/>
    <row r="201" spans="1:19" ht="12.75" customHeight="1" x14ac:dyDescent="0.2"/>
    <row r="202" spans="1:19" ht="12.75" customHeight="1" x14ac:dyDescent="0.2"/>
    <row r="203" spans="1:19" ht="12.75" customHeight="1" x14ac:dyDescent="0.2"/>
    <row r="204" spans="1:19" ht="12.75" customHeight="1" x14ac:dyDescent="0.2"/>
    <row r="205" spans="1:19" ht="12.75" customHeight="1" x14ac:dyDescent="0.2"/>
    <row r="206" spans="1:19" ht="12.75" customHeight="1" x14ac:dyDescent="0.2"/>
    <row r="207" spans="1:19" ht="12.75" customHeight="1" x14ac:dyDescent="0.2"/>
    <row r="208" spans="1:19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</sheetData>
  <mergeCells count="80">
    <mergeCell ref="I25:K25"/>
    <mergeCell ref="I31:K31"/>
    <mergeCell ref="I32:K32"/>
    <mergeCell ref="B23:G23"/>
    <mergeCell ref="B24:G24"/>
    <mergeCell ref="B25:G25"/>
    <mergeCell ref="B31:G31"/>
    <mergeCell ref="B32:G32"/>
    <mergeCell ref="I28:K28"/>
    <mergeCell ref="I20:K20"/>
    <mergeCell ref="I21:K21"/>
    <mergeCell ref="I22:K22"/>
    <mergeCell ref="I23:K23"/>
    <mergeCell ref="I24:K24"/>
    <mergeCell ref="B21:G21"/>
    <mergeCell ref="B22:G22"/>
    <mergeCell ref="B20:G20"/>
    <mergeCell ref="A34:G34"/>
    <mergeCell ref="A36:O36"/>
    <mergeCell ref="B29:G29"/>
    <mergeCell ref="I29:K29"/>
    <mergeCell ref="B30:G30"/>
    <mergeCell ref="I30:K30"/>
    <mergeCell ref="B33:G33"/>
    <mergeCell ref="I33:K33"/>
    <mergeCell ref="B26:G26"/>
    <mergeCell ref="I26:K26"/>
    <mergeCell ref="B27:G27"/>
    <mergeCell ref="I27:K27"/>
    <mergeCell ref="B28:G28"/>
    <mergeCell ref="B17:G17"/>
    <mergeCell ref="I17:K17"/>
    <mergeCell ref="B18:G18"/>
    <mergeCell ref="I18:K18"/>
    <mergeCell ref="B19:G19"/>
    <mergeCell ref="I19:K19"/>
    <mergeCell ref="B14:G14"/>
    <mergeCell ref="I14:K14"/>
    <mergeCell ref="B15:G15"/>
    <mergeCell ref="I15:K15"/>
    <mergeCell ref="B16:G16"/>
    <mergeCell ref="I16:K16"/>
    <mergeCell ref="B12:G12"/>
    <mergeCell ref="I12:K12"/>
    <mergeCell ref="B13:G13"/>
    <mergeCell ref="I13:K13"/>
    <mergeCell ref="B11:G11"/>
    <mergeCell ref="I11:K11"/>
    <mergeCell ref="L11:O11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A5:C5"/>
    <mergeCell ref="D5:G5"/>
    <mergeCell ref="H5:K5"/>
    <mergeCell ref="L5:O5"/>
    <mergeCell ref="A6:C6"/>
    <mergeCell ref="D6:G6"/>
    <mergeCell ref="H6:K6"/>
    <mergeCell ref="L6:O6"/>
    <mergeCell ref="A1:O1"/>
    <mergeCell ref="AF1:AJ2"/>
    <mergeCell ref="A4:C4"/>
    <mergeCell ref="D4:E4"/>
    <mergeCell ref="F4:G4"/>
    <mergeCell ref="H4:I4"/>
    <mergeCell ref="L4:M4"/>
    <mergeCell ref="N4:O4"/>
    <mergeCell ref="A2:O2"/>
  </mergeCells>
  <conditionalFormatting sqref="L7">
    <cfRule type="containsText" dxfId="82" priority="10" stopIfTrue="1" operator="containsText" text="fail">
      <formula>NOT(ISERROR(SEARCH("fail",L7)))</formula>
    </cfRule>
    <cfRule type="containsText" dxfId="81" priority="11" stopIfTrue="1" operator="containsText" text="pass">
      <formula>NOT(ISERROR(SEARCH("pass",L7)))</formula>
    </cfRule>
  </conditionalFormatting>
  <conditionalFormatting sqref="H12:H33">
    <cfRule type="containsText" dxfId="80" priority="4" stopIfTrue="1" operator="containsText" text="partial">
      <formula>NOT(ISERROR(SEARCH("partial",H12)))</formula>
    </cfRule>
    <cfRule type="containsText" dxfId="79" priority="5" stopIfTrue="1" operator="containsText" text="no">
      <formula>NOT(ISERROR(SEARCH("no",H12)))</formula>
    </cfRule>
    <cfRule type="containsText" dxfId="78" priority="6" stopIfTrue="1" operator="containsText" text="yes">
      <formula>NOT(ISERROR(SEARCH("yes",H12)))</formula>
    </cfRule>
  </conditionalFormatting>
  <dataValidations count="1">
    <dataValidation type="list" showInputMessage="1" showErrorMessage="1" sqref="H12:H33">
      <formula1>$R$4:$R$6</formula1>
    </dataValidation>
  </dataValidations>
  <printOptions horizontalCentered="1"/>
  <pageMargins left="0.23622047244094491" right="0.23622047244094491" top="0.39370078740157483" bottom="0.74803149606299213" header="0.98425196850393704" footer="0.31496062992125984"/>
  <pageSetup scale="59" fitToHeight="2" orientation="portrait" r:id="rId1"/>
  <headerFooter>
    <oddFooter xml:space="preserve">&amp;LDoc.Ref.No.: &amp;"-,Bold"CHS-FORM-164&amp;"-,Regular"
Revision No.:&amp;"-,Bold" 00&amp;"-,Regular"
Effective Date: &amp;"-,Bold"22/09/19&amp;C&amp;"-,Bold"CONTROLLED COPY
&amp;R&amp;"-,Bold"&amp;P
</oddFooter>
  </headerFooter>
  <rowBreaks count="2" manualBreakCount="2">
    <brk id="33" max="16383" man="1"/>
    <brk id="34" max="16383" man="1"/>
  </rowBreaks>
  <colBreaks count="1" manualBreakCount="1">
    <brk id="7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1EF167C-A3E9-4329-95BD-7D6878F1773B}">
            <xm:f>NOT(ISERROR(SEARCH($R$6,H12)))</xm:f>
            <xm:f>$R$6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0D3F7760-3567-440F-BF7E-2E20F8BA9604}">
            <xm:f>NOT(ISERROR(SEARCH($R$5,H12)))</xm:f>
            <xm:f>$R$5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254B176C-2BEB-4529-AC01-2A0A3E45A8B1}">
            <xm:f>NOT(ISERROR(SEARCH($R$4,H12)))</xm:f>
            <xm:f>$R$4</xm:f>
            <x14:dxf>
              <fill>
                <patternFill>
                  <bgColor rgb="FF00B050"/>
                </patternFill>
              </fill>
            </x14:dxf>
          </x14:cfRule>
          <xm:sqref>H12:H33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3"/>
  <sheetViews>
    <sheetView showGridLines="0" view="pageBreakPreview" topLeftCell="A201" zoomScale="80" zoomScaleNormal="40" zoomScaleSheetLayoutView="80" workbookViewId="0">
      <selection activeCell="P1" sqref="P1:S1048576"/>
    </sheetView>
  </sheetViews>
  <sheetFormatPr defaultColWidth="9.140625" defaultRowHeight="12.75" customHeight="1" zeroHeight="1" x14ac:dyDescent="0.2"/>
  <cols>
    <col min="1" max="1" width="13.5703125" style="1" customWidth="1"/>
    <col min="2" max="10" width="10.85546875" style="1" customWidth="1"/>
    <col min="11" max="11" width="19.28515625" style="1" customWidth="1"/>
    <col min="12" max="15" width="10.85546875" style="1" customWidth="1"/>
    <col min="16" max="16" width="7.140625" style="1" hidden="1" customWidth="1"/>
    <col min="17" max="19" width="17.85546875" style="2" hidden="1" customWidth="1"/>
    <col min="20" max="37" width="9.140625" style="1" customWidth="1"/>
    <col min="38" max="16382" width="9.140625" style="1"/>
    <col min="16383" max="16383" width="7.5703125" style="1" customWidth="1"/>
    <col min="16384" max="16384" width="4.140625" style="1" customWidth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473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5.25" customHeight="1" x14ac:dyDescent="0.2">
      <c r="A3" s="244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S3" s="3"/>
      <c r="T3" s="4"/>
      <c r="U3" s="4"/>
      <c r="V3" s="4"/>
      <c r="W3" s="4"/>
      <c r="X3" s="4"/>
      <c r="Y3" s="4"/>
      <c r="Z3" s="4"/>
      <c r="AA3" s="4"/>
      <c r="AF3" s="81"/>
      <c r="AG3" s="81"/>
      <c r="AH3" s="81"/>
      <c r="AI3" s="81"/>
      <c r="AJ3" s="81"/>
    </row>
    <row r="4" spans="1:36" ht="27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70</v>
      </c>
      <c r="L4" s="232" t="s">
        <v>7</v>
      </c>
      <c r="M4" s="230"/>
      <c r="N4" s="134">
        <f>SUM(S:S)/SUM(Q:Q)</f>
        <v>0</v>
      </c>
      <c r="O4" s="135"/>
      <c r="R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R5" s="2" t="s">
        <v>1</v>
      </c>
    </row>
    <row r="6" spans="1:36" ht="27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R6" s="2" t="s">
        <v>2</v>
      </c>
    </row>
    <row r="7" spans="1:36" ht="27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</row>
    <row r="8" spans="1:36" ht="27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7" customHeight="1" thickBot="1" x14ac:dyDescent="0.25">
      <c r="A9" s="245" t="s">
        <v>11</v>
      </c>
      <c r="B9" s="246"/>
      <c r="C9" s="247"/>
      <c r="D9" s="164"/>
      <c r="E9" s="164"/>
      <c r="F9" s="164"/>
      <c r="G9" s="164"/>
      <c r="H9" s="245" t="s">
        <v>12</v>
      </c>
      <c r="I9" s="246"/>
      <c r="J9" s="246"/>
      <c r="K9" s="247"/>
      <c r="L9" s="164"/>
      <c r="M9" s="164"/>
      <c r="N9" s="164"/>
      <c r="O9" s="164"/>
    </row>
    <row r="10" spans="1:36" ht="27" customHeight="1" thickBot="1" x14ac:dyDescent="0.25">
      <c r="A10" s="166" t="s">
        <v>469</v>
      </c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  <c r="Q10" s="141" t="s">
        <v>13</v>
      </c>
      <c r="R10" s="141"/>
      <c r="S10" s="141"/>
    </row>
    <row r="11" spans="1:36" ht="27" customHeight="1" thickBot="1" x14ac:dyDescent="0.25">
      <c r="A11" s="92" t="s">
        <v>470</v>
      </c>
      <c r="B11" s="176" t="s">
        <v>90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20.100000000000001" customHeight="1" x14ac:dyDescent="0.2">
      <c r="A12" s="47"/>
      <c r="B12" s="169" t="s">
        <v>19</v>
      </c>
      <c r="C12" s="170"/>
      <c r="D12" s="170"/>
      <c r="E12" s="170"/>
      <c r="F12" s="170"/>
      <c r="G12" s="171"/>
      <c r="H12" s="12"/>
      <c r="I12" s="150"/>
      <c r="J12" s="151"/>
      <c r="K12" s="152"/>
      <c r="L12" s="37"/>
      <c r="M12" s="37"/>
      <c r="N12" s="37"/>
      <c r="O12" s="38"/>
      <c r="Q12" s="2">
        <v>5</v>
      </c>
      <c r="R12" s="3">
        <f t="shared" ref="R12:R25" si="0"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0.100000000000001" customHeight="1" x14ac:dyDescent="0.2">
      <c r="A13" s="47"/>
      <c r="B13" s="153" t="s">
        <v>218</v>
      </c>
      <c r="C13" s="154"/>
      <c r="D13" s="154"/>
      <c r="E13" s="154"/>
      <c r="F13" s="154"/>
      <c r="G13" s="155"/>
      <c r="H13" s="12"/>
      <c r="I13" s="142" t="s">
        <v>333</v>
      </c>
      <c r="J13" s="143"/>
      <c r="K13" s="144"/>
      <c r="L13" s="37"/>
      <c r="M13" s="37"/>
      <c r="N13" s="37"/>
      <c r="O13" s="38"/>
      <c r="Q13" s="2">
        <v>5</v>
      </c>
      <c r="R13" s="3">
        <f t="shared" si="0"/>
        <v>0</v>
      </c>
      <c r="S13" s="7">
        <f t="shared" ref="S13:S25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0.100000000000001" customHeight="1" x14ac:dyDescent="0.2">
      <c r="A14" s="53">
        <v>1</v>
      </c>
      <c r="B14" s="153" t="s">
        <v>323</v>
      </c>
      <c r="C14" s="154"/>
      <c r="D14" s="154"/>
      <c r="E14" s="154" t="s">
        <v>323</v>
      </c>
      <c r="F14" s="154"/>
      <c r="G14" s="155"/>
      <c r="H14" s="12"/>
      <c r="I14" s="142" t="s">
        <v>334</v>
      </c>
      <c r="J14" s="143"/>
      <c r="K14" s="144"/>
      <c r="L14" s="37"/>
      <c r="M14" s="37"/>
      <c r="N14" s="37"/>
      <c r="O14" s="38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0.100000000000001" customHeight="1" x14ac:dyDescent="0.2">
      <c r="A15" s="53">
        <v>7</v>
      </c>
      <c r="B15" s="153" t="s">
        <v>324</v>
      </c>
      <c r="C15" s="154"/>
      <c r="D15" s="154"/>
      <c r="E15" s="154" t="s">
        <v>324</v>
      </c>
      <c r="F15" s="154"/>
      <c r="G15" s="155"/>
      <c r="H15" s="12"/>
      <c r="I15" s="142" t="s">
        <v>319</v>
      </c>
      <c r="J15" s="143"/>
      <c r="K15" s="144"/>
      <c r="L15" s="37"/>
      <c r="M15" s="37"/>
      <c r="N15" s="37"/>
      <c r="O15" s="38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0.100000000000001" customHeight="1" x14ac:dyDescent="0.2">
      <c r="A16" s="53">
        <v>8</v>
      </c>
      <c r="B16" s="153" t="s">
        <v>325</v>
      </c>
      <c r="C16" s="154"/>
      <c r="D16" s="154"/>
      <c r="E16" s="154" t="s">
        <v>325</v>
      </c>
      <c r="F16" s="154"/>
      <c r="G16" s="155"/>
      <c r="H16" s="12"/>
      <c r="I16" s="142" t="s">
        <v>334</v>
      </c>
      <c r="J16" s="143"/>
      <c r="K16" s="144"/>
      <c r="L16" s="37"/>
      <c r="M16" s="37"/>
      <c r="N16" s="37"/>
      <c r="O16" s="38"/>
      <c r="Q16" s="2">
        <v>5</v>
      </c>
      <c r="R16" s="3">
        <f t="shared" si="0"/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0.100000000000001" customHeight="1" x14ac:dyDescent="0.2">
      <c r="A17" s="51">
        <v>9</v>
      </c>
      <c r="B17" s="153" t="s">
        <v>326</v>
      </c>
      <c r="C17" s="154"/>
      <c r="D17" s="154"/>
      <c r="E17" s="154" t="s">
        <v>326</v>
      </c>
      <c r="F17" s="154"/>
      <c r="G17" s="155"/>
      <c r="H17" s="12"/>
      <c r="I17" s="142" t="s">
        <v>335</v>
      </c>
      <c r="J17" s="143"/>
      <c r="K17" s="144"/>
      <c r="L17" s="37"/>
      <c r="M17" s="37"/>
      <c r="N17" s="37"/>
      <c r="O17" s="38"/>
      <c r="Q17" s="2">
        <v>5</v>
      </c>
      <c r="R17" s="3">
        <f t="shared" si="0"/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0.100000000000001" customHeight="1" x14ac:dyDescent="0.2">
      <c r="A18" s="51"/>
      <c r="B18" s="153" t="s">
        <v>327</v>
      </c>
      <c r="C18" s="154"/>
      <c r="D18" s="154"/>
      <c r="E18" s="154" t="s">
        <v>327</v>
      </c>
      <c r="F18" s="154"/>
      <c r="G18" s="155"/>
      <c r="H18" s="12"/>
      <c r="I18" s="142" t="s">
        <v>334</v>
      </c>
      <c r="J18" s="143"/>
      <c r="K18" s="144"/>
      <c r="L18" s="37"/>
      <c r="M18" s="37"/>
      <c r="N18" s="37"/>
      <c r="O18" s="38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0.100000000000001" customHeight="1" x14ac:dyDescent="0.2">
      <c r="A19" s="51">
        <v>2</v>
      </c>
      <c r="B19" s="153" t="s">
        <v>328</v>
      </c>
      <c r="C19" s="154"/>
      <c r="D19" s="154"/>
      <c r="E19" s="154" t="s">
        <v>328</v>
      </c>
      <c r="F19" s="154"/>
      <c r="G19" s="155"/>
      <c r="H19" s="12"/>
      <c r="I19" s="142" t="s">
        <v>336</v>
      </c>
      <c r="J19" s="143"/>
      <c r="K19" s="144"/>
      <c r="L19" s="37"/>
      <c r="M19" s="37"/>
      <c r="N19" s="37"/>
      <c r="O19" s="38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0.100000000000001" customHeight="1" x14ac:dyDescent="0.2">
      <c r="A20" s="51">
        <v>3</v>
      </c>
      <c r="B20" s="153" t="s">
        <v>329</v>
      </c>
      <c r="C20" s="154"/>
      <c r="D20" s="154"/>
      <c r="E20" s="154" t="s">
        <v>329</v>
      </c>
      <c r="F20" s="154"/>
      <c r="G20" s="155"/>
      <c r="H20" s="12"/>
      <c r="I20" s="142" t="s">
        <v>319</v>
      </c>
      <c r="J20" s="143"/>
      <c r="K20" s="144"/>
      <c r="L20" s="37"/>
      <c r="M20" s="37"/>
      <c r="N20" s="37"/>
      <c r="O20" s="38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0.100000000000001" customHeight="1" x14ac:dyDescent="0.2">
      <c r="A21" s="51">
        <v>10</v>
      </c>
      <c r="B21" s="153" t="s">
        <v>330</v>
      </c>
      <c r="C21" s="154"/>
      <c r="D21" s="154"/>
      <c r="E21" s="154" t="s">
        <v>330</v>
      </c>
      <c r="F21" s="154"/>
      <c r="G21" s="155"/>
      <c r="H21" s="12"/>
      <c r="I21" s="142" t="s">
        <v>337</v>
      </c>
      <c r="J21" s="143"/>
      <c r="K21" s="144"/>
      <c r="L21" s="37"/>
      <c r="M21" s="37"/>
      <c r="N21" s="37"/>
      <c r="O21" s="38"/>
      <c r="Q21" s="2">
        <v>5</v>
      </c>
      <c r="R21" s="3">
        <f t="shared" si="0"/>
        <v>0</v>
      </c>
      <c r="S21" s="7">
        <f>R21*Q21</f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0.100000000000001" customHeight="1" x14ac:dyDescent="0.2">
      <c r="A22" s="51">
        <v>4</v>
      </c>
      <c r="B22" s="153" t="s">
        <v>331</v>
      </c>
      <c r="C22" s="154"/>
      <c r="D22" s="154"/>
      <c r="E22" s="154" t="s">
        <v>331</v>
      </c>
      <c r="F22" s="154"/>
      <c r="G22" s="155"/>
      <c r="H22" s="12"/>
      <c r="I22" s="142" t="s">
        <v>338</v>
      </c>
      <c r="J22" s="143"/>
      <c r="K22" s="144"/>
      <c r="L22" s="37"/>
      <c r="M22" s="37"/>
      <c r="N22" s="37"/>
      <c r="O22" s="38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0.100000000000001" customHeight="1" x14ac:dyDescent="0.2">
      <c r="A23" s="51"/>
      <c r="B23" s="153" t="s">
        <v>332</v>
      </c>
      <c r="C23" s="154"/>
      <c r="D23" s="154"/>
      <c r="E23" s="154" t="s">
        <v>332</v>
      </c>
      <c r="F23" s="154"/>
      <c r="G23" s="155"/>
      <c r="H23" s="12"/>
      <c r="I23" s="142" t="s">
        <v>301</v>
      </c>
      <c r="J23" s="143"/>
      <c r="K23" s="144"/>
      <c r="L23" s="37"/>
      <c r="M23" s="37"/>
      <c r="N23" s="37"/>
      <c r="O23" s="38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0.100000000000001" customHeight="1" x14ac:dyDescent="0.2">
      <c r="A24" s="51">
        <v>5</v>
      </c>
      <c r="B24" s="153" t="s">
        <v>339</v>
      </c>
      <c r="C24" s="154"/>
      <c r="D24" s="154"/>
      <c r="E24" s="154"/>
      <c r="F24" s="154"/>
      <c r="G24" s="155"/>
      <c r="H24" s="12"/>
      <c r="I24" s="142" t="s">
        <v>301</v>
      </c>
      <c r="J24" s="143"/>
      <c r="K24" s="144"/>
      <c r="L24" s="37"/>
      <c r="M24" s="37"/>
      <c r="N24" s="37"/>
      <c r="O24" s="38"/>
      <c r="Q24" s="2">
        <v>5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0.100000000000001" customHeight="1" thickBot="1" x14ac:dyDescent="0.25">
      <c r="A25" s="93">
        <v>6</v>
      </c>
      <c r="B25" s="239" t="s">
        <v>340</v>
      </c>
      <c r="C25" s="240"/>
      <c r="D25" s="240"/>
      <c r="E25" s="240"/>
      <c r="F25" s="240"/>
      <c r="G25" s="241"/>
      <c r="H25" s="12"/>
      <c r="I25" s="248" t="s">
        <v>301</v>
      </c>
      <c r="J25" s="249"/>
      <c r="K25" s="250"/>
      <c r="L25" s="4"/>
      <c r="M25" s="4"/>
      <c r="N25" s="4"/>
      <c r="O25" s="94"/>
      <c r="Q25" s="2">
        <v>5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1" customHeight="1" thickBot="1" x14ac:dyDescent="0.25">
      <c r="A26" s="161" t="s">
        <v>32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3"/>
      <c r="R26" s="3"/>
      <c r="S26" s="7"/>
      <c r="T26" s="8"/>
      <c r="U26" s="8"/>
      <c r="V26" s="8"/>
      <c r="W26" s="8"/>
      <c r="X26" s="8"/>
      <c r="Y26" s="9"/>
      <c r="Z26" s="9"/>
      <c r="AA26" s="9"/>
    </row>
    <row r="27" spans="1:29" ht="282" customHeight="1" x14ac:dyDescent="0.2">
      <c r="A27" s="20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21"/>
      <c r="R27" s="3"/>
      <c r="S27" s="7"/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96.25" customHeight="1" x14ac:dyDescent="0.2">
      <c r="A28" s="20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21"/>
      <c r="R28" s="3"/>
      <c r="S28" s="7"/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14.25" customHeight="1" x14ac:dyDescent="0.2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8"/>
    </row>
    <row r="30" spans="1:29" ht="4.5" customHeight="1" x14ac:dyDescent="0.2"/>
    <row r="31" spans="1:29" hidden="1" x14ac:dyDescent="0.2"/>
    <row r="32" spans="1:29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spans="1:19" hidden="1" x14ac:dyDescent="0.2"/>
    <row r="178" spans="1:19" hidden="1" x14ac:dyDescent="0.2"/>
    <row r="179" spans="1:19" hidden="1" x14ac:dyDescent="0.2"/>
    <row r="180" spans="1:19" hidden="1" x14ac:dyDescent="0.2"/>
    <row r="181" spans="1:19" hidden="1" x14ac:dyDescent="0.2"/>
    <row r="182" spans="1:19" hidden="1" x14ac:dyDescent="0.2"/>
    <row r="183" spans="1:19" hidden="1" x14ac:dyDescent="0.2"/>
    <row r="184" spans="1:19" hidden="1" x14ac:dyDescent="0.2"/>
    <row r="185" spans="1:19" hidden="1" x14ac:dyDescent="0.2"/>
    <row r="186" spans="1:19" hidden="1" x14ac:dyDescent="0.2"/>
    <row r="187" spans="1:19" hidden="1" x14ac:dyDescent="0.2"/>
    <row r="188" spans="1:19" hidden="1" x14ac:dyDescent="0.2"/>
    <row r="189" spans="1:19" hidden="1" x14ac:dyDescent="0.2">
      <c r="A189" s="1" t="s">
        <v>0</v>
      </c>
      <c r="Q189" s="1"/>
      <c r="R189" s="1"/>
      <c r="S189" s="1"/>
    </row>
    <row r="190" spans="1:19" hidden="1" x14ac:dyDescent="0.2">
      <c r="A190" s="1" t="s">
        <v>1</v>
      </c>
      <c r="Q190" s="1"/>
      <c r="R190" s="1"/>
      <c r="S190" s="1"/>
    </row>
    <row r="191" spans="1:19" hidden="1" x14ac:dyDescent="0.2">
      <c r="A191" s="1" t="s">
        <v>2</v>
      </c>
      <c r="Q191" s="1"/>
      <c r="R191" s="1"/>
      <c r="S191" s="1"/>
    </row>
    <row r="192" spans="1:19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</sheetData>
  <mergeCells count="65">
    <mergeCell ref="B22:G22"/>
    <mergeCell ref="I22:K22"/>
    <mergeCell ref="A29:O29"/>
    <mergeCell ref="B23:G23"/>
    <mergeCell ref="I23:K23"/>
    <mergeCell ref="B24:G24"/>
    <mergeCell ref="I24:K24"/>
    <mergeCell ref="B25:G25"/>
    <mergeCell ref="I25:K25"/>
    <mergeCell ref="A26:O26"/>
    <mergeCell ref="B19:G19"/>
    <mergeCell ref="I19:K19"/>
    <mergeCell ref="B20:G20"/>
    <mergeCell ref="I20:K20"/>
    <mergeCell ref="B21:G21"/>
    <mergeCell ref="I21:K21"/>
    <mergeCell ref="B16:G16"/>
    <mergeCell ref="I16:K16"/>
    <mergeCell ref="B17:G17"/>
    <mergeCell ref="I17:K17"/>
    <mergeCell ref="B18:G18"/>
    <mergeCell ref="I18:K18"/>
    <mergeCell ref="L11:O11"/>
    <mergeCell ref="B14:G14"/>
    <mergeCell ref="I14:K14"/>
    <mergeCell ref="B15:G15"/>
    <mergeCell ref="I15:K15"/>
    <mergeCell ref="B12:G12"/>
    <mergeCell ref="I12:K12"/>
    <mergeCell ref="B13:G13"/>
    <mergeCell ref="I13:K13"/>
    <mergeCell ref="B11:G11"/>
    <mergeCell ref="I11:K11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A5:C5"/>
    <mergeCell ref="D5:G5"/>
    <mergeCell ref="H5:K5"/>
    <mergeCell ref="L5:O5"/>
    <mergeCell ref="A6:C6"/>
    <mergeCell ref="D6:G6"/>
    <mergeCell ref="H6:K6"/>
    <mergeCell ref="L6:O6"/>
    <mergeCell ref="A1:O1"/>
    <mergeCell ref="AF1:AJ2"/>
    <mergeCell ref="A4:C4"/>
    <mergeCell ref="D4:E4"/>
    <mergeCell ref="F4:G4"/>
    <mergeCell ref="H4:I4"/>
    <mergeCell ref="L4:M4"/>
    <mergeCell ref="N4:O4"/>
    <mergeCell ref="A2:O2"/>
    <mergeCell ref="A3:O3"/>
  </mergeCells>
  <conditionalFormatting sqref="H12:H25">
    <cfRule type="containsText" dxfId="74" priority="9" stopIfTrue="1" operator="containsText" text="partial">
      <formula>NOT(ISERROR(SEARCH("partial",H12)))</formula>
    </cfRule>
    <cfRule type="containsText" dxfId="73" priority="10" stopIfTrue="1" operator="containsText" text="no">
      <formula>NOT(ISERROR(SEARCH("no",H12)))</formula>
    </cfRule>
    <cfRule type="containsText" dxfId="72" priority="11" stopIfTrue="1" operator="containsText" text="yes">
      <formula>NOT(ISERROR(SEARCH("yes",H12)))</formula>
    </cfRule>
  </conditionalFormatting>
  <conditionalFormatting sqref="L7">
    <cfRule type="containsText" dxfId="71" priority="7" stopIfTrue="1" operator="containsText" text="fail">
      <formula>NOT(ISERROR(SEARCH("fail",L7)))</formula>
    </cfRule>
    <cfRule type="containsText" dxfId="70" priority="8" stopIfTrue="1" operator="containsText" text="pass">
      <formula>NOT(ISERROR(SEARCH("pass",L7)))</formula>
    </cfRule>
  </conditionalFormatting>
  <dataValidations count="1">
    <dataValidation type="list" showInputMessage="1" showErrorMessage="1" sqref="H12:H25">
      <formula1>$R$4:$R$6</formula1>
    </dataValidation>
  </dataValidations>
  <printOptions horizontalCentered="1"/>
  <pageMargins left="0.23622047244094491" right="0.23622047244094491" top="0.31496062992125984" bottom="0.74803149606299213" header="0.98425196850393704" footer="0.19685039370078741"/>
  <pageSetup scale="58" fitToHeight="0" orientation="portrait" r:id="rId1"/>
  <headerFooter>
    <oddFooter xml:space="preserve">&amp;LDoc.Ref.No.: &amp;"-,Bold"CHS-FORM-164&amp;"-,Regular"
Revision No.: &amp;"-,Bold"00&amp;"-,Regular"
Effective Date: &amp;"-,Bold"22/09/19&amp;C&amp;"-,Bold"CONTROLLED COPY
&amp;R&amp;"-,Bold"&amp;P
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2094FFD9-064C-418A-BFA7-A4E1517C5536}">
            <xm:f>NOT(ISERROR(SEARCH($R$6,H12)))</xm:f>
            <xm:f>$R$6</xm:f>
            <x14:dxf>
              <fill>
                <patternFill>
                  <bgColor rgb="FFFF0000"/>
                </patternFill>
              </fill>
            </x14:dxf>
          </x14:cfRule>
          <x14:cfRule type="containsText" priority="5" operator="containsText" id="{BCB06A3C-CC3B-4C3B-9A5B-B704F39F8E9A}">
            <xm:f>NOT(ISERROR(SEARCH($R$5,H12)))</xm:f>
            <xm:f>$R$5</xm:f>
            <x14:dxf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F4F2A936-D85A-478E-A557-6BDEDE5D9107}">
            <xm:f>NOT(ISERROR(SEARCH($R$4,H12)))</xm:f>
            <xm:f>$R$4</xm:f>
            <x14:dxf>
              <fill>
                <patternFill>
                  <bgColor rgb="FFFFC000"/>
                </patternFill>
              </fill>
            </x14:dxf>
          </x14:cfRule>
          <xm:sqref>H12:H25</xm:sqref>
        </x14:conditionalFormatting>
        <x14:conditionalFormatting xmlns:xm="http://schemas.microsoft.com/office/excel/2006/main">
          <x14:cfRule type="containsText" priority="1" operator="containsText" id="{AD0D5402-FDA4-48F1-8135-97F9EB1372D7}">
            <xm:f>NOT(ISERROR(SEARCH($R$6,H12)))</xm:f>
            <xm:f>$R$6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58DD12A7-3EDB-4A85-B3AE-D1B5B1B5B47F}">
            <xm:f>NOT(ISERROR(SEARCH($R$5,H12)))</xm:f>
            <xm:f>$R$5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DE27E388-9229-4592-B23B-F792032E352F}">
            <xm:f>NOT(ISERROR(SEARCH($R$4,H12)))</xm:f>
            <xm:f>$R$4</xm:f>
            <x14:dxf>
              <fill>
                <patternFill>
                  <bgColor rgb="FF00B050"/>
                </patternFill>
              </fill>
            </x14:dxf>
          </x14:cfRule>
          <xm:sqref>H12:H25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3"/>
  <sheetViews>
    <sheetView showGridLines="0" view="pageBreakPreview" topLeftCell="D40" zoomScale="90" zoomScaleNormal="85" zoomScaleSheetLayoutView="90" zoomScalePageLayoutView="20" workbookViewId="0">
      <selection activeCell="U9" sqref="U9"/>
    </sheetView>
  </sheetViews>
  <sheetFormatPr defaultColWidth="9.140625" defaultRowHeight="12.75" customHeight="1" zeroHeight="1" x14ac:dyDescent="0.2"/>
  <cols>
    <col min="1" max="1" width="13.28515625" style="1" customWidth="1"/>
    <col min="2" max="10" width="10.85546875" style="1" customWidth="1"/>
    <col min="11" max="11" width="19.28515625" style="1" customWidth="1"/>
    <col min="12" max="15" width="10.85546875" style="1" customWidth="1"/>
    <col min="16" max="16" width="7.140625" style="1" hidden="1" customWidth="1"/>
    <col min="17" max="19" width="17.85546875" style="2" hidden="1" customWidth="1"/>
    <col min="20" max="16382" width="9.140625" style="1"/>
    <col min="16383" max="16383" width="7.5703125" style="1" customWidth="1"/>
    <col min="16384" max="16384" width="4.140625" style="1" customWidth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474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s="102" customFormat="1" ht="6" customHeight="1" x14ac:dyDescent="0.2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Q3" s="103"/>
      <c r="R3" s="103"/>
      <c r="S3" s="104"/>
      <c r="T3" s="105"/>
      <c r="U3" s="105"/>
      <c r="V3" s="105"/>
      <c r="W3" s="105"/>
      <c r="X3" s="105"/>
      <c r="Y3" s="105"/>
      <c r="Z3" s="105"/>
      <c r="AA3" s="105"/>
      <c r="AF3" s="106"/>
      <c r="AG3" s="106"/>
      <c r="AH3" s="106"/>
      <c r="AI3" s="106"/>
      <c r="AJ3" s="106"/>
    </row>
    <row r="4" spans="1:36" ht="27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5</v>
      </c>
      <c r="K4" s="6">
        <f>SUM(Q:Q)</f>
        <v>120</v>
      </c>
      <c r="L4" s="232" t="s">
        <v>7</v>
      </c>
      <c r="M4" s="230"/>
      <c r="N4" s="134">
        <f>SUM(S:S)/SUM(Q:Q)</f>
        <v>4.1666666666666664E-2</v>
      </c>
      <c r="O4" s="135"/>
      <c r="R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R5" s="2" t="s">
        <v>1</v>
      </c>
    </row>
    <row r="6" spans="1:36" ht="27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R6" s="2" t="s">
        <v>2</v>
      </c>
    </row>
    <row r="7" spans="1:36" ht="27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</row>
    <row r="8" spans="1:36" ht="27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7" customHeight="1" thickBot="1" x14ac:dyDescent="0.25">
      <c r="A9" s="245" t="s">
        <v>11</v>
      </c>
      <c r="B9" s="246"/>
      <c r="C9" s="247"/>
      <c r="D9" s="164"/>
      <c r="E9" s="164"/>
      <c r="F9" s="164"/>
      <c r="G9" s="164"/>
      <c r="H9" s="245" t="s">
        <v>12</v>
      </c>
      <c r="I9" s="246"/>
      <c r="J9" s="246"/>
      <c r="K9" s="247"/>
      <c r="L9" s="164"/>
      <c r="M9" s="164"/>
      <c r="N9" s="164"/>
      <c r="O9" s="164"/>
    </row>
    <row r="10" spans="1:36" ht="24.95" customHeight="1" thickBot="1" x14ac:dyDescent="0.25">
      <c r="A10" s="166" t="s">
        <v>469</v>
      </c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  <c r="Q10" s="141" t="s">
        <v>13</v>
      </c>
      <c r="R10" s="141"/>
      <c r="S10" s="141"/>
    </row>
    <row r="11" spans="1:36" ht="24.95" customHeight="1" thickBot="1" x14ac:dyDescent="0.25">
      <c r="A11" s="92" t="s">
        <v>470</v>
      </c>
      <c r="B11" s="176" t="s">
        <v>90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20.100000000000001" customHeight="1" x14ac:dyDescent="0.2">
      <c r="A12" s="47"/>
      <c r="B12" s="153" t="s">
        <v>19</v>
      </c>
      <c r="C12" s="154"/>
      <c r="D12" s="154"/>
      <c r="E12" s="154"/>
      <c r="F12" s="154"/>
      <c r="G12" s="155"/>
      <c r="H12" s="12" t="s">
        <v>0</v>
      </c>
      <c r="I12" s="142"/>
      <c r="J12" s="143"/>
      <c r="K12" s="144"/>
      <c r="L12" s="37"/>
      <c r="M12" s="37"/>
      <c r="N12" s="37"/>
      <c r="O12" s="38"/>
      <c r="Q12" s="2">
        <v>5</v>
      </c>
      <c r="R12" s="3">
        <f t="shared" ref="R12:R35" si="0">IF(H12="Yes",1,IF(H12="Partial",0.5,0))</f>
        <v>1</v>
      </c>
      <c r="S12" s="7">
        <f>R12*Q12</f>
        <v>5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0.100000000000001" customHeight="1" x14ac:dyDescent="0.2">
      <c r="A13" s="51"/>
      <c r="B13" s="153" t="s">
        <v>218</v>
      </c>
      <c r="C13" s="154"/>
      <c r="D13" s="154"/>
      <c r="E13" s="154"/>
      <c r="F13" s="154"/>
      <c r="G13" s="155"/>
      <c r="H13" s="12"/>
      <c r="I13" s="142" t="s">
        <v>333</v>
      </c>
      <c r="J13" s="143"/>
      <c r="K13" s="144"/>
      <c r="L13" s="37"/>
      <c r="M13" s="37"/>
      <c r="N13" s="37"/>
      <c r="O13" s="38"/>
      <c r="Q13" s="2">
        <v>5</v>
      </c>
      <c r="R13" s="3">
        <f t="shared" si="0"/>
        <v>0</v>
      </c>
      <c r="S13" s="7">
        <f t="shared" ref="S13:S31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0.100000000000001" customHeight="1" x14ac:dyDescent="0.2">
      <c r="A14" s="52">
        <v>1</v>
      </c>
      <c r="B14" s="153" t="s">
        <v>432</v>
      </c>
      <c r="C14" s="154"/>
      <c r="D14" s="154"/>
      <c r="E14" s="154"/>
      <c r="F14" s="154"/>
      <c r="G14" s="155"/>
      <c r="H14" s="12"/>
      <c r="I14" s="142" t="s">
        <v>181</v>
      </c>
      <c r="J14" s="143"/>
      <c r="K14" s="144"/>
      <c r="L14" s="37"/>
      <c r="M14" s="37"/>
      <c r="N14" s="37"/>
      <c r="O14" s="38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0.100000000000001" customHeight="1" x14ac:dyDescent="0.2">
      <c r="A15" s="52"/>
      <c r="B15" s="153" t="s">
        <v>166</v>
      </c>
      <c r="C15" s="154"/>
      <c r="D15" s="154"/>
      <c r="E15" s="154"/>
      <c r="F15" s="154"/>
      <c r="G15" s="155"/>
      <c r="H15" s="12"/>
      <c r="I15" s="142" t="s">
        <v>182</v>
      </c>
      <c r="J15" s="143"/>
      <c r="K15" s="144"/>
      <c r="L15" s="37"/>
      <c r="M15" s="37"/>
      <c r="N15" s="37"/>
      <c r="O15" s="38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0.100000000000001" customHeight="1" x14ac:dyDescent="0.2">
      <c r="A16" s="52">
        <v>15</v>
      </c>
      <c r="B16" s="153" t="s">
        <v>167</v>
      </c>
      <c r="C16" s="154"/>
      <c r="D16" s="154"/>
      <c r="E16" s="154"/>
      <c r="F16" s="154"/>
      <c r="G16" s="155"/>
      <c r="H16" s="12"/>
      <c r="I16" s="142" t="s">
        <v>183</v>
      </c>
      <c r="J16" s="143"/>
      <c r="K16" s="144"/>
      <c r="L16" s="37"/>
      <c r="M16" s="37"/>
      <c r="N16" s="37"/>
      <c r="O16" s="38"/>
      <c r="Q16" s="2">
        <v>5</v>
      </c>
      <c r="R16" s="3">
        <f t="shared" si="0"/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0.100000000000001" customHeight="1" x14ac:dyDescent="0.2">
      <c r="A17" s="51">
        <v>2</v>
      </c>
      <c r="B17" s="153" t="s">
        <v>422</v>
      </c>
      <c r="C17" s="154"/>
      <c r="D17" s="154"/>
      <c r="E17" s="154"/>
      <c r="F17" s="154"/>
      <c r="G17" s="155"/>
      <c r="H17" s="12"/>
      <c r="I17" s="142" t="s">
        <v>184</v>
      </c>
      <c r="J17" s="143"/>
      <c r="K17" s="144"/>
      <c r="L17" s="37"/>
      <c r="M17" s="37"/>
      <c r="N17" s="37"/>
      <c r="O17" s="38"/>
      <c r="Q17" s="2">
        <v>5</v>
      </c>
      <c r="R17" s="3">
        <f t="shared" si="0"/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0.100000000000001" customHeight="1" x14ac:dyDescent="0.2">
      <c r="A18" s="51">
        <v>3</v>
      </c>
      <c r="B18" s="153" t="s">
        <v>168</v>
      </c>
      <c r="C18" s="154"/>
      <c r="D18" s="154"/>
      <c r="E18" s="154"/>
      <c r="F18" s="154"/>
      <c r="G18" s="155"/>
      <c r="H18" s="12"/>
      <c r="I18" s="142" t="s">
        <v>184</v>
      </c>
      <c r="J18" s="143"/>
      <c r="K18" s="144"/>
      <c r="L18" s="37"/>
      <c r="M18" s="37"/>
      <c r="N18" s="37"/>
      <c r="O18" s="38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0.100000000000001" customHeight="1" x14ac:dyDescent="0.2">
      <c r="A19" s="51">
        <v>4</v>
      </c>
      <c r="B19" s="153" t="s">
        <v>433</v>
      </c>
      <c r="C19" s="154"/>
      <c r="D19" s="154"/>
      <c r="E19" s="154"/>
      <c r="F19" s="154"/>
      <c r="G19" s="155"/>
      <c r="H19" s="12"/>
      <c r="I19" s="142" t="s">
        <v>184</v>
      </c>
      <c r="J19" s="143"/>
      <c r="K19" s="144"/>
      <c r="L19" s="37"/>
      <c r="M19" s="37"/>
      <c r="N19" s="37"/>
      <c r="O19" s="38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0.100000000000001" customHeight="1" x14ac:dyDescent="0.2">
      <c r="A20" s="51">
        <v>5</v>
      </c>
      <c r="B20" s="153" t="s">
        <v>169</v>
      </c>
      <c r="C20" s="154"/>
      <c r="D20" s="154"/>
      <c r="E20" s="154"/>
      <c r="F20" s="154"/>
      <c r="G20" s="155"/>
      <c r="H20" s="12"/>
      <c r="I20" s="142" t="s">
        <v>184</v>
      </c>
      <c r="J20" s="143"/>
      <c r="K20" s="144"/>
      <c r="L20" s="37"/>
      <c r="M20" s="37"/>
      <c r="N20" s="37"/>
      <c r="O20" s="38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4" customHeight="1" x14ac:dyDescent="0.2">
      <c r="A21" s="51">
        <v>6</v>
      </c>
      <c r="B21" s="153" t="s">
        <v>170</v>
      </c>
      <c r="C21" s="154"/>
      <c r="D21" s="154"/>
      <c r="E21" s="154"/>
      <c r="F21" s="154"/>
      <c r="G21" s="155"/>
      <c r="H21" s="12"/>
      <c r="I21" s="251" t="s">
        <v>185</v>
      </c>
      <c r="J21" s="252"/>
      <c r="K21" s="253"/>
      <c r="L21" s="37"/>
      <c r="M21" s="37"/>
      <c r="N21" s="37"/>
      <c r="O21" s="38"/>
      <c r="Q21" s="2">
        <v>5</v>
      </c>
      <c r="R21" s="3">
        <f t="shared" si="0"/>
        <v>0</v>
      </c>
      <c r="S21" s="7">
        <f>R21*Q21</f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0.100000000000001" customHeight="1" x14ac:dyDescent="0.2">
      <c r="A22" s="51">
        <v>18</v>
      </c>
      <c r="B22" s="153" t="s">
        <v>171</v>
      </c>
      <c r="C22" s="154"/>
      <c r="D22" s="154"/>
      <c r="E22" s="154"/>
      <c r="F22" s="154"/>
      <c r="G22" s="155"/>
      <c r="H22" s="12"/>
      <c r="I22" s="142" t="s">
        <v>186</v>
      </c>
      <c r="J22" s="143"/>
      <c r="K22" s="144"/>
      <c r="L22" s="37"/>
      <c r="M22" s="37"/>
      <c r="N22" s="37"/>
      <c r="O22" s="38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0.100000000000001" customHeight="1" x14ac:dyDescent="0.2">
      <c r="A23" s="51">
        <v>7</v>
      </c>
      <c r="B23" s="153" t="s">
        <v>172</v>
      </c>
      <c r="C23" s="154"/>
      <c r="D23" s="154"/>
      <c r="E23" s="154"/>
      <c r="F23" s="154"/>
      <c r="G23" s="155"/>
      <c r="H23" s="12"/>
      <c r="I23" s="142" t="s">
        <v>187</v>
      </c>
      <c r="J23" s="143"/>
      <c r="K23" s="144"/>
      <c r="L23" s="37"/>
      <c r="M23" s="37"/>
      <c r="N23" s="37"/>
      <c r="O23" s="38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0.100000000000001" customHeight="1" x14ac:dyDescent="0.2">
      <c r="A24" s="51">
        <v>17</v>
      </c>
      <c r="B24" s="153" t="s">
        <v>173</v>
      </c>
      <c r="C24" s="154"/>
      <c r="D24" s="154"/>
      <c r="E24" s="154"/>
      <c r="F24" s="154"/>
      <c r="G24" s="155"/>
      <c r="H24" s="12"/>
      <c r="I24" s="142" t="s">
        <v>184</v>
      </c>
      <c r="J24" s="143"/>
      <c r="K24" s="144"/>
      <c r="L24" s="37"/>
      <c r="M24" s="37"/>
      <c r="N24" s="37"/>
      <c r="O24" s="38"/>
      <c r="Q24" s="2">
        <v>5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0.100000000000001" customHeight="1" x14ac:dyDescent="0.2">
      <c r="A25" s="51"/>
      <c r="B25" s="153" t="s">
        <v>174</v>
      </c>
      <c r="C25" s="154"/>
      <c r="D25" s="154"/>
      <c r="E25" s="154"/>
      <c r="F25" s="154"/>
      <c r="G25" s="155"/>
      <c r="H25" s="12"/>
      <c r="I25" s="142" t="s">
        <v>184</v>
      </c>
      <c r="J25" s="143"/>
      <c r="K25" s="144"/>
      <c r="L25" s="37"/>
      <c r="M25" s="37"/>
      <c r="N25" s="37"/>
      <c r="O25" s="38"/>
      <c r="Q25" s="2">
        <v>5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0.100000000000001" customHeight="1" x14ac:dyDescent="0.2">
      <c r="A26" s="51">
        <v>16</v>
      </c>
      <c r="B26" s="153" t="s">
        <v>175</v>
      </c>
      <c r="C26" s="154"/>
      <c r="D26" s="154"/>
      <c r="E26" s="154"/>
      <c r="F26" s="154"/>
      <c r="G26" s="155"/>
      <c r="H26" s="12"/>
      <c r="I26" s="142" t="s">
        <v>184</v>
      </c>
      <c r="J26" s="143"/>
      <c r="K26" s="144"/>
      <c r="L26" s="37"/>
      <c r="M26" s="37"/>
      <c r="N26" s="37"/>
      <c r="O26" s="38"/>
      <c r="Q26" s="2">
        <v>5</v>
      </c>
      <c r="R26" s="3">
        <f t="shared" si="0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0.100000000000001" customHeight="1" x14ac:dyDescent="0.2">
      <c r="A27" s="51">
        <v>8</v>
      </c>
      <c r="B27" s="153" t="s">
        <v>434</v>
      </c>
      <c r="C27" s="154"/>
      <c r="D27" s="154"/>
      <c r="E27" s="154"/>
      <c r="F27" s="154"/>
      <c r="G27" s="155"/>
      <c r="H27" s="12"/>
      <c r="I27" s="142" t="s">
        <v>188</v>
      </c>
      <c r="J27" s="143"/>
      <c r="K27" s="144"/>
      <c r="L27" s="37"/>
      <c r="M27" s="37"/>
      <c r="N27" s="37"/>
      <c r="O27" s="38"/>
      <c r="Q27" s="2">
        <v>5</v>
      </c>
      <c r="R27" s="3">
        <f t="shared" si="0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0.100000000000001" customHeight="1" x14ac:dyDescent="0.2">
      <c r="A28" s="51"/>
      <c r="B28" s="153" t="s">
        <v>176</v>
      </c>
      <c r="C28" s="154"/>
      <c r="D28" s="154"/>
      <c r="E28" s="154"/>
      <c r="F28" s="154"/>
      <c r="G28" s="155"/>
      <c r="H28" s="12"/>
      <c r="I28" s="142" t="s">
        <v>189</v>
      </c>
      <c r="J28" s="143"/>
      <c r="K28" s="144"/>
      <c r="L28" s="37"/>
      <c r="M28" s="37"/>
      <c r="N28" s="37"/>
      <c r="O28" s="38"/>
      <c r="Q28" s="2">
        <v>5</v>
      </c>
      <c r="R28" s="3">
        <f t="shared" si="0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20.100000000000001" customHeight="1" x14ac:dyDescent="0.2">
      <c r="A29" s="51">
        <v>9</v>
      </c>
      <c r="B29" s="153" t="s">
        <v>34</v>
      </c>
      <c r="C29" s="154"/>
      <c r="D29" s="154"/>
      <c r="E29" s="154"/>
      <c r="F29" s="154"/>
      <c r="G29" s="155"/>
      <c r="H29" s="12"/>
      <c r="I29" s="142" t="s">
        <v>165</v>
      </c>
      <c r="J29" s="143"/>
      <c r="K29" s="144"/>
      <c r="L29" s="37"/>
      <c r="M29" s="37"/>
      <c r="N29" s="37"/>
      <c r="O29" s="38"/>
      <c r="Q29" s="2">
        <v>5</v>
      </c>
      <c r="R29" s="3">
        <f t="shared" si="0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20.100000000000001" customHeight="1" x14ac:dyDescent="0.2">
      <c r="A30" s="51">
        <v>10</v>
      </c>
      <c r="B30" s="153" t="s">
        <v>177</v>
      </c>
      <c r="C30" s="154"/>
      <c r="D30" s="154"/>
      <c r="E30" s="154"/>
      <c r="F30" s="154"/>
      <c r="G30" s="155"/>
      <c r="H30" s="12"/>
      <c r="I30" s="142" t="s">
        <v>190</v>
      </c>
      <c r="J30" s="143"/>
      <c r="K30" s="144"/>
      <c r="L30" s="37"/>
      <c r="M30" s="37"/>
      <c r="N30" s="37"/>
      <c r="O30" s="38"/>
      <c r="Q30" s="2">
        <v>5</v>
      </c>
      <c r="R30" s="3">
        <f t="shared" si="0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20.100000000000001" customHeight="1" x14ac:dyDescent="0.2">
      <c r="A31" s="51">
        <v>11</v>
      </c>
      <c r="B31" s="153" t="s">
        <v>435</v>
      </c>
      <c r="C31" s="154"/>
      <c r="D31" s="154"/>
      <c r="E31" s="154"/>
      <c r="F31" s="154"/>
      <c r="G31" s="155"/>
      <c r="H31" s="12"/>
      <c r="I31" s="142" t="s">
        <v>191</v>
      </c>
      <c r="J31" s="143"/>
      <c r="K31" s="144"/>
      <c r="L31" s="37"/>
      <c r="M31" s="37"/>
      <c r="N31" s="37"/>
      <c r="O31" s="38"/>
      <c r="Q31" s="2">
        <v>5</v>
      </c>
      <c r="R31" s="3">
        <f t="shared" si="0"/>
        <v>0</v>
      </c>
      <c r="S31" s="7">
        <f t="shared" si="1"/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20.100000000000001" customHeight="1" x14ac:dyDescent="0.2">
      <c r="A32" s="51">
        <v>12</v>
      </c>
      <c r="B32" s="153" t="s">
        <v>178</v>
      </c>
      <c r="C32" s="154"/>
      <c r="D32" s="154"/>
      <c r="E32" s="154"/>
      <c r="F32" s="154"/>
      <c r="G32" s="155"/>
      <c r="H32" s="12"/>
      <c r="I32" s="142" t="s">
        <v>191</v>
      </c>
      <c r="J32" s="143"/>
      <c r="K32" s="144"/>
      <c r="L32" s="37"/>
      <c r="M32" s="37"/>
      <c r="N32" s="37"/>
      <c r="O32" s="38"/>
      <c r="Q32" s="2">
        <v>5</v>
      </c>
      <c r="R32" s="3">
        <f t="shared" si="0"/>
        <v>0</v>
      </c>
      <c r="S32" s="7">
        <f>R32*Q32</f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20.100000000000001" customHeight="1" x14ac:dyDescent="0.2">
      <c r="A33" s="52">
        <v>13</v>
      </c>
      <c r="B33" s="153" t="s">
        <v>436</v>
      </c>
      <c r="C33" s="154"/>
      <c r="D33" s="154"/>
      <c r="E33" s="154"/>
      <c r="F33" s="154"/>
      <c r="G33" s="155"/>
      <c r="H33" s="12"/>
      <c r="I33" s="142" t="s">
        <v>192</v>
      </c>
      <c r="J33" s="143"/>
      <c r="K33" s="144"/>
      <c r="L33" s="34"/>
      <c r="M33" s="34"/>
      <c r="N33" s="34"/>
      <c r="O33" s="35"/>
      <c r="Q33" s="2">
        <v>5</v>
      </c>
      <c r="R33" s="3">
        <f t="shared" si="0"/>
        <v>0</v>
      </c>
      <c r="S33" s="7">
        <f t="shared" ref="S33:S35" si="2">R33*Q33</f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20.100000000000001" customHeight="1" x14ac:dyDescent="0.2">
      <c r="A34" s="52">
        <v>14</v>
      </c>
      <c r="B34" s="153" t="s">
        <v>179</v>
      </c>
      <c r="C34" s="154"/>
      <c r="D34" s="154"/>
      <c r="E34" s="154"/>
      <c r="F34" s="154"/>
      <c r="G34" s="155"/>
      <c r="H34" s="12"/>
      <c r="I34" s="142" t="s">
        <v>193</v>
      </c>
      <c r="J34" s="143"/>
      <c r="K34" s="144"/>
      <c r="L34" s="34"/>
      <c r="M34" s="34"/>
      <c r="N34" s="34"/>
      <c r="O34" s="35"/>
      <c r="Q34" s="2">
        <v>5</v>
      </c>
      <c r="R34" s="3">
        <f t="shared" si="0"/>
        <v>0</v>
      </c>
      <c r="S34" s="7">
        <f t="shared" si="2"/>
        <v>0</v>
      </c>
      <c r="T34" s="8"/>
      <c r="U34" s="8"/>
      <c r="V34" s="8"/>
      <c r="W34" s="8"/>
      <c r="X34" s="8"/>
      <c r="Y34" s="9"/>
      <c r="Z34" s="9"/>
      <c r="AA34" s="9"/>
      <c r="AB34" s="9"/>
      <c r="AC34" s="9"/>
    </row>
    <row r="35" spans="1:29" ht="20.100000000000001" customHeight="1" thickBot="1" x14ac:dyDescent="0.25">
      <c r="A35" s="52"/>
      <c r="B35" s="153" t="s">
        <v>180</v>
      </c>
      <c r="C35" s="154"/>
      <c r="D35" s="154"/>
      <c r="E35" s="154"/>
      <c r="F35" s="154"/>
      <c r="G35" s="155"/>
      <c r="H35" s="12"/>
      <c r="I35" s="142" t="s">
        <v>194</v>
      </c>
      <c r="J35" s="143"/>
      <c r="K35" s="144"/>
      <c r="L35" s="34"/>
      <c r="M35" s="34"/>
      <c r="N35" s="34"/>
      <c r="O35" s="35"/>
      <c r="Q35" s="2">
        <v>5</v>
      </c>
      <c r="R35" s="3">
        <f t="shared" si="0"/>
        <v>0</v>
      </c>
      <c r="S35" s="7">
        <f t="shared" si="2"/>
        <v>0</v>
      </c>
      <c r="T35" s="8"/>
      <c r="U35" s="8"/>
      <c r="V35" s="8"/>
      <c r="W35" s="8"/>
      <c r="X35" s="8"/>
      <c r="Y35" s="9"/>
      <c r="Z35" s="9"/>
      <c r="AA35" s="9"/>
      <c r="AB35" s="9"/>
      <c r="AC35" s="9"/>
    </row>
    <row r="36" spans="1:29" ht="21" customHeight="1" thickBot="1" x14ac:dyDescent="0.25">
      <c r="A36" s="161" t="s">
        <v>32</v>
      </c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3"/>
      <c r="R36" s="3"/>
      <c r="S36" s="7"/>
      <c r="T36" s="8"/>
      <c r="U36" s="8"/>
      <c r="V36" s="8"/>
      <c r="W36" s="8"/>
      <c r="X36" s="8"/>
      <c r="Y36" s="9"/>
      <c r="Z36" s="9"/>
      <c r="AA36" s="9"/>
    </row>
    <row r="37" spans="1:29" ht="282" customHeight="1" x14ac:dyDescent="0.2">
      <c r="A37" s="20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21"/>
      <c r="R37" s="3"/>
      <c r="S37" s="7"/>
      <c r="T37" s="8"/>
      <c r="U37" s="8"/>
      <c r="V37" s="8"/>
      <c r="W37" s="8"/>
      <c r="X37" s="8"/>
      <c r="Y37" s="9"/>
      <c r="Z37" s="9"/>
      <c r="AA37" s="9"/>
      <c r="AB37" s="9"/>
      <c r="AC37" s="9"/>
    </row>
    <row r="38" spans="1:29" ht="48" customHeight="1" x14ac:dyDescent="0.2">
      <c r="A38" s="20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21"/>
      <c r="R38" s="3"/>
      <c r="S38" s="7"/>
      <c r="T38" s="8"/>
      <c r="U38" s="8"/>
      <c r="V38" s="8"/>
      <c r="W38" s="8"/>
      <c r="X38" s="8"/>
      <c r="Y38" s="9"/>
      <c r="Z38" s="9"/>
      <c r="AA38" s="9"/>
      <c r="AB38" s="9"/>
      <c r="AC38" s="9"/>
    </row>
    <row r="39" spans="1:29" ht="49.5" customHeight="1" x14ac:dyDescent="0.2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21"/>
      <c r="R39" s="3"/>
      <c r="S39" s="7"/>
      <c r="T39" s="8"/>
      <c r="U39" s="8"/>
      <c r="V39" s="8"/>
      <c r="W39" s="8"/>
      <c r="X39" s="8"/>
      <c r="Y39" s="9"/>
      <c r="Z39" s="9"/>
      <c r="AA39" s="9"/>
      <c r="AB39" s="9"/>
      <c r="AC39" s="9"/>
    </row>
    <row r="40" spans="1:29" ht="12.75" customHeight="1" x14ac:dyDescent="0.2">
      <c r="A40" s="156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8"/>
    </row>
    <row r="41" spans="1:29" ht="4.5" customHeight="1" x14ac:dyDescent="0.2"/>
    <row r="42" spans="1:29" hidden="1" x14ac:dyDescent="0.2"/>
    <row r="43" spans="1:29" hidden="1" x14ac:dyDescent="0.2"/>
    <row r="44" spans="1:29" hidden="1" x14ac:dyDescent="0.2"/>
    <row r="45" spans="1:29" hidden="1" x14ac:dyDescent="0.2"/>
    <row r="46" spans="1:29" hidden="1" x14ac:dyDescent="0.2"/>
    <row r="47" spans="1:29" hidden="1" x14ac:dyDescent="0.2"/>
    <row r="48" spans="1:29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spans="1:19" hidden="1" x14ac:dyDescent="0.2"/>
    <row r="194" spans="1:19" hidden="1" x14ac:dyDescent="0.2"/>
    <row r="195" spans="1:19" hidden="1" x14ac:dyDescent="0.2"/>
    <row r="196" spans="1:19" hidden="1" x14ac:dyDescent="0.2"/>
    <row r="197" spans="1:19" hidden="1" x14ac:dyDescent="0.2"/>
    <row r="198" spans="1:19" hidden="1" x14ac:dyDescent="0.2"/>
    <row r="199" spans="1:19" hidden="1" x14ac:dyDescent="0.2"/>
    <row r="200" spans="1:19" hidden="1" x14ac:dyDescent="0.2">
      <c r="A200" s="1" t="s">
        <v>0</v>
      </c>
      <c r="Q200" s="1"/>
      <c r="R200" s="1"/>
      <c r="S200" s="1"/>
    </row>
    <row r="201" spans="1:19" hidden="1" x14ac:dyDescent="0.2">
      <c r="A201" s="1" t="s">
        <v>1</v>
      </c>
      <c r="Q201" s="1"/>
      <c r="R201" s="1"/>
      <c r="S201" s="1"/>
    </row>
    <row r="202" spans="1:19" hidden="1" x14ac:dyDescent="0.2">
      <c r="A202" s="1" t="s">
        <v>2</v>
      </c>
      <c r="Q202" s="1"/>
      <c r="R202" s="1"/>
      <c r="S202" s="1"/>
    </row>
    <row r="203" spans="1:19" ht="12.75" customHeight="1" x14ac:dyDescent="0.2"/>
    <row r="204" spans="1:19" ht="12.75" customHeight="1" x14ac:dyDescent="0.2"/>
    <row r="205" spans="1:19" ht="12.75" customHeight="1" x14ac:dyDescent="0.2"/>
    <row r="206" spans="1:19" ht="12.75" customHeight="1" x14ac:dyDescent="0.2"/>
    <row r="207" spans="1:19" ht="12.75" customHeight="1" x14ac:dyDescent="0.2"/>
    <row r="208" spans="1:19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</sheetData>
  <mergeCells count="84">
    <mergeCell ref="A40:O40"/>
    <mergeCell ref="I35:K35"/>
    <mergeCell ref="I32:K32"/>
    <mergeCell ref="I33:K33"/>
    <mergeCell ref="I34:K34"/>
    <mergeCell ref="B32:G32"/>
    <mergeCell ref="B33:G33"/>
    <mergeCell ref="B34:G34"/>
    <mergeCell ref="B35:G35"/>
    <mergeCell ref="A36:O36"/>
    <mergeCell ref="I29:K29"/>
    <mergeCell ref="I30:K30"/>
    <mergeCell ref="I31:K31"/>
    <mergeCell ref="B29:G29"/>
    <mergeCell ref="B30:G30"/>
    <mergeCell ref="B31:G31"/>
    <mergeCell ref="I26:K26"/>
    <mergeCell ref="I27:K27"/>
    <mergeCell ref="I28:K28"/>
    <mergeCell ref="B26:G26"/>
    <mergeCell ref="B27:G27"/>
    <mergeCell ref="B28:G28"/>
    <mergeCell ref="I23:K23"/>
    <mergeCell ref="I24:K24"/>
    <mergeCell ref="I25:K25"/>
    <mergeCell ref="B23:G23"/>
    <mergeCell ref="B24:G24"/>
    <mergeCell ref="B25:G25"/>
    <mergeCell ref="I20:K20"/>
    <mergeCell ref="I21:K21"/>
    <mergeCell ref="I22:K22"/>
    <mergeCell ref="B20:G20"/>
    <mergeCell ref="B21:G21"/>
    <mergeCell ref="B22:G22"/>
    <mergeCell ref="I17:K17"/>
    <mergeCell ref="I18:K18"/>
    <mergeCell ref="I19:K19"/>
    <mergeCell ref="B17:G17"/>
    <mergeCell ref="B18:G18"/>
    <mergeCell ref="B19:G19"/>
    <mergeCell ref="L11:O11"/>
    <mergeCell ref="I14:K14"/>
    <mergeCell ref="I15:K15"/>
    <mergeCell ref="I16:K16"/>
    <mergeCell ref="B14:G14"/>
    <mergeCell ref="B15:G15"/>
    <mergeCell ref="B16:G16"/>
    <mergeCell ref="I12:K12"/>
    <mergeCell ref="I13:K13"/>
    <mergeCell ref="B12:G12"/>
    <mergeCell ref="B13:G13"/>
    <mergeCell ref="I11:K11"/>
    <mergeCell ref="B11:G11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A5:C5"/>
    <mergeCell ref="D5:G5"/>
    <mergeCell ref="H5:K5"/>
    <mergeCell ref="L5:O5"/>
    <mergeCell ref="A6:C6"/>
    <mergeCell ref="D6:G6"/>
    <mergeCell ref="H6:K6"/>
    <mergeCell ref="L6:O6"/>
    <mergeCell ref="A1:O1"/>
    <mergeCell ref="AF1:AJ2"/>
    <mergeCell ref="A4:C4"/>
    <mergeCell ref="D4:E4"/>
    <mergeCell ref="F4:G4"/>
    <mergeCell ref="H4:I4"/>
    <mergeCell ref="L4:M4"/>
    <mergeCell ref="N4:O4"/>
    <mergeCell ref="A2:O2"/>
  </mergeCells>
  <conditionalFormatting sqref="H12:H35">
    <cfRule type="containsText" dxfId="63" priority="10" stopIfTrue="1" operator="containsText" text="partial">
      <formula>NOT(ISERROR(SEARCH("partial",H12)))</formula>
    </cfRule>
    <cfRule type="containsText" dxfId="62" priority="11" stopIfTrue="1" operator="containsText" text="no">
      <formula>NOT(ISERROR(SEARCH("no",H12)))</formula>
    </cfRule>
    <cfRule type="containsText" dxfId="61" priority="12" stopIfTrue="1" operator="containsText" text="yes">
      <formula>NOT(ISERROR(SEARCH("yes",H12)))</formula>
    </cfRule>
  </conditionalFormatting>
  <conditionalFormatting sqref="L7">
    <cfRule type="containsText" dxfId="60" priority="8" stopIfTrue="1" operator="containsText" text="fail">
      <formula>NOT(ISERROR(SEARCH("fail",L7)))</formula>
    </cfRule>
    <cfRule type="containsText" dxfId="59" priority="9" stopIfTrue="1" operator="containsText" text="pass">
      <formula>NOT(ISERROR(SEARCH("pass",L7)))</formula>
    </cfRule>
  </conditionalFormatting>
  <dataValidations count="1">
    <dataValidation type="list" showInputMessage="1" showErrorMessage="1" sqref="H12:H35">
      <formula1>$R$4:$R$6</formula1>
    </dataValidation>
  </dataValidations>
  <printOptions horizontalCentered="1"/>
  <pageMargins left="0.19685039370078741" right="0.23622047244094491" top="0.35433070866141736" bottom="0.74803149606299213" header="0.94488188976377963" footer="0.31496062992125984"/>
  <pageSetup scale="59" fitToHeight="0" orientation="portrait" r:id="rId1"/>
  <headerFooter>
    <oddFooter xml:space="preserve">&amp;LDoc.Ref.No.: &amp;"-,Bold"CHS-FORM-164&amp;"-,Regular"
Revision No.: &amp;"-,Bold"00&amp;"-,Regular"
Effective Date: &amp;"-,Bold"22/09/19&amp;C&amp;"-,Bold"CONTROLLED COPY
&amp;R&amp;"-,Bold"&amp;P
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F10B35D6-3A5D-4F14-90F8-16E73713C156}">
            <xm:f>NOT(ISERROR(SEARCH($R$6,H12)))</xm:f>
            <xm:f>$R$6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C7A72C28-7320-4BD2-9F29-D85414B8B79D}">
            <xm:f>NOT(ISERROR(SEARCH($R$5,H12)))</xm:f>
            <xm:f>$R$5</xm:f>
            <x14:dxf>
              <fill>
                <patternFill>
                  <bgColor rgb="FF00B050"/>
                </patternFill>
              </fill>
            </x14:dxf>
          </x14:cfRule>
          <x14:cfRule type="containsText" priority="7" operator="containsText" id="{8948484A-0E8F-4F05-BE14-57262A64D913}">
            <xm:f>NOT(ISERROR(SEARCH($R$4,H12)))</xm:f>
            <xm:f>$R$4</xm:f>
            <x14:dxf>
              <fill>
                <patternFill>
                  <bgColor rgb="FFFFC000"/>
                </patternFill>
              </fill>
            </x14:dxf>
          </x14:cfRule>
          <xm:sqref>H12:H35</xm:sqref>
        </x14:conditionalFormatting>
        <x14:conditionalFormatting xmlns:xm="http://schemas.microsoft.com/office/excel/2006/main">
          <x14:cfRule type="containsText" priority="1" operator="containsText" id="{2F44B224-9C76-4BA9-BECC-E2C5185BDC15}">
            <xm:f>NOT(ISERROR(SEARCH($R$6,H12)))</xm:f>
            <xm:f>$R$6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7EAC2A82-80CF-4DE5-8A28-C5476819C383}">
            <xm:f>NOT(ISERROR(SEARCH($R$5,H12)))</xm:f>
            <xm:f>$R$5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5B22CD10-F477-41EB-B78E-201DCFFA9DC6}">
            <xm:f>NOT(ISERROR(SEARCH($R$4,H12)))</xm:f>
            <xm:f>$R$4</xm:f>
            <x14:dxf>
              <fill>
                <patternFill>
                  <bgColor rgb="FF00B050"/>
                </patternFill>
              </fill>
            </x14:dxf>
          </x14:cfRule>
          <xm:sqref>H12:H35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2"/>
  <sheetViews>
    <sheetView showGridLines="0" view="pageBreakPreview" topLeftCell="A214" zoomScale="78" zoomScaleNormal="70" zoomScaleSheetLayoutView="78" workbookViewId="0">
      <selection activeCell="W9" sqref="W9"/>
    </sheetView>
  </sheetViews>
  <sheetFormatPr defaultColWidth="9.140625" defaultRowHeight="12.75" customHeight="1" zeroHeight="1" x14ac:dyDescent="0.2"/>
  <cols>
    <col min="1" max="1" width="13" style="1" bestFit="1" customWidth="1"/>
    <col min="2" max="10" width="10.85546875" style="1" customWidth="1"/>
    <col min="11" max="11" width="19.28515625" style="1" customWidth="1"/>
    <col min="12" max="14" width="10.85546875" style="1" customWidth="1"/>
    <col min="15" max="15" width="10.5703125" style="1" customWidth="1"/>
    <col min="16" max="16" width="3.85546875" style="1" hidden="1" customWidth="1"/>
    <col min="17" max="19" width="17.85546875" style="2" hidden="1" customWidth="1"/>
    <col min="20" max="16382" width="9.140625" style="1"/>
    <col min="16383" max="16383" width="7.5703125" style="1" customWidth="1"/>
    <col min="16384" max="16384" width="4.140625" style="1" customWidth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475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4.5" customHeight="1" x14ac:dyDescent="0.2">
      <c r="A3" s="91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S3" s="3"/>
      <c r="T3" s="4"/>
      <c r="U3" s="4"/>
      <c r="V3" s="4"/>
      <c r="W3" s="4"/>
      <c r="X3" s="4"/>
      <c r="Y3" s="4"/>
      <c r="Z3" s="4"/>
      <c r="AA3" s="4"/>
      <c r="AF3" s="81"/>
      <c r="AG3" s="81"/>
      <c r="AH3" s="81"/>
      <c r="AI3" s="81"/>
      <c r="AJ3" s="81"/>
    </row>
    <row r="4" spans="1:36" ht="24.95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145</v>
      </c>
      <c r="L4" s="232" t="s">
        <v>7</v>
      </c>
      <c r="M4" s="230"/>
      <c r="N4" s="134">
        <f>SUM(S:S)/SUM(Q:Q)</f>
        <v>0</v>
      </c>
      <c r="O4" s="135"/>
      <c r="T4" s="8"/>
      <c r="U4" s="8"/>
      <c r="V4" s="8"/>
      <c r="W4" s="8"/>
      <c r="X4" s="8"/>
      <c r="Y4" s="9"/>
      <c r="Z4" s="9"/>
      <c r="AA4" s="9"/>
    </row>
    <row r="5" spans="1:36" ht="24.95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R5" s="2" t="s">
        <v>0</v>
      </c>
    </row>
    <row r="6" spans="1:36" ht="24.95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R6" s="2" t="s">
        <v>1</v>
      </c>
    </row>
    <row r="7" spans="1:36" ht="24.95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  <c r="R7" s="2" t="s">
        <v>2</v>
      </c>
    </row>
    <row r="8" spans="1:36" ht="24.95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4.95" customHeight="1" thickBot="1" x14ac:dyDescent="0.25">
      <c r="A9" s="245" t="s">
        <v>11</v>
      </c>
      <c r="B9" s="246"/>
      <c r="C9" s="247"/>
      <c r="D9" s="164"/>
      <c r="E9" s="164"/>
      <c r="F9" s="164"/>
      <c r="G9" s="164"/>
      <c r="H9" s="245" t="s">
        <v>12</v>
      </c>
      <c r="I9" s="246"/>
      <c r="J9" s="246"/>
      <c r="K9" s="247"/>
      <c r="L9" s="164"/>
      <c r="M9" s="164"/>
      <c r="N9" s="164"/>
      <c r="O9" s="164"/>
    </row>
    <row r="10" spans="1:36" ht="20.100000000000001" customHeight="1" thickBot="1" x14ac:dyDescent="0.25">
      <c r="A10" s="257" t="s">
        <v>469</v>
      </c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9"/>
      <c r="Q10" s="141" t="s">
        <v>13</v>
      </c>
      <c r="R10" s="141"/>
      <c r="S10" s="141"/>
    </row>
    <row r="11" spans="1:36" ht="18.75" customHeight="1" thickBot="1" x14ac:dyDescent="0.25">
      <c r="A11" s="114" t="s">
        <v>470</v>
      </c>
      <c r="B11" s="176" t="s">
        <v>90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260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18" customHeight="1" x14ac:dyDescent="0.2">
      <c r="A12" s="121"/>
      <c r="B12" s="254" t="s">
        <v>19</v>
      </c>
      <c r="C12" s="255"/>
      <c r="D12" s="255"/>
      <c r="E12" s="255"/>
      <c r="F12" s="255"/>
      <c r="G12" s="256"/>
      <c r="H12" s="122"/>
      <c r="I12" s="261"/>
      <c r="J12" s="262"/>
      <c r="K12" s="263"/>
      <c r="L12" s="37"/>
      <c r="M12" s="37"/>
      <c r="N12" s="37"/>
      <c r="O12" s="38"/>
      <c r="Q12" s="2">
        <v>5</v>
      </c>
      <c r="R12" s="3">
        <f t="shared" ref="R12:R31" si="0"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18" customHeight="1" x14ac:dyDescent="0.2">
      <c r="A13" s="121"/>
      <c r="B13" s="254" t="s">
        <v>218</v>
      </c>
      <c r="C13" s="255"/>
      <c r="D13" s="255"/>
      <c r="E13" s="255"/>
      <c r="F13" s="255"/>
      <c r="G13" s="256"/>
      <c r="H13" s="122"/>
      <c r="I13" s="261"/>
      <c r="J13" s="262"/>
      <c r="K13" s="263"/>
      <c r="L13" s="37"/>
      <c r="M13" s="37"/>
      <c r="N13" s="37"/>
      <c r="O13" s="38"/>
      <c r="Q13" s="2">
        <v>5</v>
      </c>
      <c r="R13" s="3">
        <f t="shared" si="0"/>
        <v>0</v>
      </c>
      <c r="S13" s="7">
        <f t="shared" ref="S13:S30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18" customHeight="1" x14ac:dyDescent="0.2">
      <c r="A14" s="121"/>
      <c r="B14" s="254" t="s">
        <v>92</v>
      </c>
      <c r="C14" s="255"/>
      <c r="D14" s="255"/>
      <c r="E14" s="255"/>
      <c r="F14" s="255"/>
      <c r="G14" s="256"/>
      <c r="H14" s="122"/>
      <c r="I14" s="261" t="s">
        <v>437</v>
      </c>
      <c r="J14" s="262"/>
      <c r="K14" s="263"/>
      <c r="L14" s="37"/>
      <c r="M14" s="37"/>
      <c r="N14" s="37"/>
      <c r="O14" s="38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18" customHeight="1" x14ac:dyDescent="0.2">
      <c r="A15" s="121"/>
      <c r="B15" s="254" t="s">
        <v>93</v>
      </c>
      <c r="C15" s="255"/>
      <c r="D15" s="255"/>
      <c r="E15" s="255"/>
      <c r="F15" s="255"/>
      <c r="G15" s="256"/>
      <c r="H15" s="122"/>
      <c r="I15" s="261" t="s">
        <v>438</v>
      </c>
      <c r="J15" s="262"/>
      <c r="K15" s="263"/>
      <c r="L15" s="37"/>
      <c r="M15" s="37"/>
      <c r="N15" s="37"/>
      <c r="O15" s="38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18" customHeight="1" x14ac:dyDescent="0.2">
      <c r="A16" s="121">
        <v>1</v>
      </c>
      <c r="B16" s="254" t="s">
        <v>94</v>
      </c>
      <c r="C16" s="255"/>
      <c r="D16" s="255"/>
      <c r="E16" s="255"/>
      <c r="F16" s="255"/>
      <c r="G16" s="256"/>
      <c r="H16" s="122"/>
      <c r="I16" s="261" t="s">
        <v>117</v>
      </c>
      <c r="J16" s="262"/>
      <c r="K16" s="263"/>
      <c r="L16" s="37"/>
      <c r="M16" s="37"/>
      <c r="N16" s="37"/>
      <c r="O16" s="38"/>
      <c r="Q16" s="2">
        <v>5</v>
      </c>
      <c r="R16" s="3">
        <f t="shared" si="0"/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18" customHeight="1" x14ac:dyDescent="0.2">
      <c r="A17" s="121">
        <v>2</v>
      </c>
      <c r="B17" s="254" t="s">
        <v>95</v>
      </c>
      <c r="C17" s="255"/>
      <c r="D17" s="255"/>
      <c r="E17" s="255"/>
      <c r="F17" s="255"/>
      <c r="G17" s="256"/>
      <c r="H17" s="122"/>
      <c r="I17" s="261" t="s">
        <v>437</v>
      </c>
      <c r="J17" s="262"/>
      <c r="K17" s="263"/>
      <c r="L17" s="37"/>
      <c r="M17" s="37"/>
      <c r="N17" s="37"/>
      <c r="O17" s="38"/>
      <c r="Q17" s="2">
        <v>5</v>
      </c>
      <c r="R17" s="3">
        <f t="shared" si="0"/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18" customHeight="1" x14ac:dyDescent="0.2">
      <c r="A18" s="121"/>
      <c r="B18" s="254" t="s">
        <v>96</v>
      </c>
      <c r="C18" s="255"/>
      <c r="D18" s="255"/>
      <c r="E18" s="255"/>
      <c r="F18" s="255"/>
      <c r="G18" s="256"/>
      <c r="H18" s="122"/>
      <c r="I18" s="261" t="s">
        <v>439</v>
      </c>
      <c r="J18" s="262"/>
      <c r="K18" s="263"/>
      <c r="L18" s="37"/>
      <c r="M18" s="37"/>
      <c r="N18" s="37"/>
      <c r="O18" s="38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18" customHeight="1" x14ac:dyDescent="0.2">
      <c r="A19" s="121"/>
      <c r="B19" s="254" t="s">
        <v>97</v>
      </c>
      <c r="C19" s="255"/>
      <c r="D19" s="255"/>
      <c r="E19" s="255"/>
      <c r="F19" s="255"/>
      <c r="G19" s="256"/>
      <c r="H19" s="122"/>
      <c r="I19" s="261" t="s">
        <v>119</v>
      </c>
      <c r="J19" s="262"/>
      <c r="K19" s="263"/>
      <c r="L19" s="37"/>
      <c r="M19" s="37"/>
      <c r="N19" s="37"/>
      <c r="O19" s="38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18" customHeight="1" x14ac:dyDescent="0.2">
      <c r="A20" s="121"/>
      <c r="B20" s="254" t="s">
        <v>98</v>
      </c>
      <c r="C20" s="255"/>
      <c r="D20" s="255"/>
      <c r="E20" s="255"/>
      <c r="F20" s="255"/>
      <c r="G20" s="256"/>
      <c r="H20" s="122"/>
      <c r="I20" s="261" t="s">
        <v>120</v>
      </c>
      <c r="J20" s="262"/>
      <c r="K20" s="263"/>
      <c r="L20" s="37"/>
      <c r="M20" s="37"/>
      <c r="N20" s="37"/>
      <c r="O20" s="38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18" customHeight="1" x14ac:dyDescent="0.2">
      <c r="A21" s="121"/>
      <c r="B21" s="254" t="s">
        <v>440</v>
      </c>
      <c r="C21" s="255"/>
      <c r="D21" s="255"/>
      <c r="E21" s="255"/>
      <c r="F21" s="255"/>
      <c r="G21" s="256"/>
      <c r="H21" s="122"/>
      <c r="I21" s="261" t="s">
        <v>437</v>
      </c>
      <c r="J21" s="262"/>
      <c r="K21" s="263"/>
      <c r="L21" s="37"/>
      <c r="M21" s="37"/>
      <c r="N21" s="37"/>
      <c r="O21" s="38"/>
      <c r="Q21" s="2">
        <v>5</v>
      </c>
      <c r="R21" s="3">
        <f t="shared" si="0"/>
        <v>0</v>
      </c>
      <c r="S21" s="7">
        <f>R21*Q21</f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18" customHeight="1" x14ac:dyDescent="0.2">
      <c r="A22" s="121">
        <v>1</v>
      </c>
      <c r="B22" s="254" t="s">
        <v>99</v>
      </c>
      <c r="C22" s="255"/>
      <c r="D22" s="255"/>
      <c r="E22" s="255"/>
      <c r="F22" s="255"/>
      <c r="G22" s="256"/>
      <c r="H22" s="122"/>
      <c r="I22" s="261" t="s">
        <v>121</v>
      </c>
      <c r="J22" s="262"/>
      <c r="K22" s="263"/>
      <c r="L22" s="37"/>
      <c r="M22" s="37"/>
      <c r="N22" s="37"/>
      <c r="O22" s="38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18" customHeight="1" x14ac:dyDescent="0.2">
      <c r="A23" s="121"/>
      <c r="B23" s="254" t="s">
        <v>100</v>
      </c>
      <c r="C23" s="255"/>
      <c r="D23" s="255"/>
      <c r="E23" s="255"/>
      <c r="F23" s="255"/>
      <c r="G23" s="256"/>
      <c r="H23" s="122"/>
      <c r="I23" s="261" t="s">
        <v>122</v>
      </c>
      <c r="J23" s="262"/>
      <c r="K23" s="263"/>
      <c r="L23" s="37"/>
      <c r="M23" s="37"/>
      <c r="N23" s="37"/>
      <c r="O23" s="38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18" customHeight="1" x14ac:dyDescent="0.2">
      <c r="A24" s="121"/>
      <c r="B24" s="254" t="s">
        <v>441</v>
      </c>
      <c r="C24" s="255"/>
      <c r="D24" s="255"/>
      <c r="E24" s="255"/>
      <c r="F24" s="255"/>
      <c r="G24" s="256"/>
      <c r="H24" s="122"/>
      <c r="I24" s="261" t="s">
        <v>123</v>
      </c>
      <c r="J24" s="262"/>
      <c r="K24" s="263"/>
      <c r="L24" s="37"/>
      <c r="M24" s="37"/>
      <c r="N24" s="37"/>
      <c r="O24" s="38"/>
      <c r="Q24" s="2">
        <v>5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18" customHeight="1" x14ac:dyDescent="0.2">
      <c r="A25" s="121"/>
      <c r="B25" s="254" t="s">
        <v>101</v>
      </c>
      <c r="C25" s="255"/>
      <c r="D25" s="255"/>
      <c r="E25" s="255"/>
      <c r="F25" s="255"/>
      <c r="G25" s="256"/>
      <c r="H25" s="122"/>
      <c r="I25" s="261" t="s">
        <v>125</v>
      </c>
      <c r="J25" s="262"/>
      <c r="K25" s="263"/>
      <c r="L25" s="37"/>
      <c r="M25" s="37"/>
      <c r="N25" s="37"/>
      <c r="O25" s="38"/>
      <c r="Q25" s="2">
        <v>5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18" customHeight="1" x14ac:dyDescent="0.2">
      <c r="A26" s="121">
        <v>3</v>
      </c>
      <c r="B26" s="254" t="s">
        <v>102</v>
      </c>
      <c r="C26" s="255"/>
      <c r="D26" s="255"/>
      <c r="E26" s="255"/>
      <c r="F26" s="255"/>
      <c r="G26" s="256"/>
      <c r="H26" s="122"/>
      <c r="I26" s="261" t="s">
        <v>125</v>
      </c>
      <c r="J26" s="262"/>
      <c r="K26" s="263"/>
      <c r="L26" s="37"/>
      <c r="M26" s="37"/>
      <c r="N26" s="37"/>
      <c r="O26" s="38"/>
      <c r="Q26" s="2">
        <v>5</v>
      </c>
      <c r="R26" s="3">
        <f t="shared" si="0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18" customHeight="1" x14ac:dyDescent="0.2">
      <c r="A27" s="121"/>
      <c r="B27" s="254" t="s">
        <v>103</v>
      </c>
      <c r="C27" s="255"/>
      <c r="D27" s="255"/>
      <c r="E27" s="255"/>
      <c r="F27" s="255"/>
      <c r="G27" s="256"/>
      <c r="H27" s="122"/>
      <c r="I27" s="261" t="s">
        <v>126</v>
      </c>
      <c r="J27" s="262"/>
      <c r="K27" s="263"/>
      <c r="L27" s="37"/>
      <c r="M27" s="37"/>
      <c r="N27" s="37"/>
      <c r="O27" s="38"/>
      <c r="Q27" s="2">
        <v>5</v>
      </c>
      <c r="R27" s="3">
        <f t="shared" si="0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18" customHeight="1" x14ac:dyDescent="0.2">
      <c r="A28" s="121"/>
      <c r="B28" s="254" t="s">
        <v>104</v>
      </c>
      <c r="C28" s="255"/>
      <c r="D28" s="255"/>
      <c r="E28" s="255"/>
      <c r="F28" s="255"/>
      <c r="G28" s="256"/>
      <c r="H28" s="122"/>
      <c r="I28" s="261" t="s">
        <v>126</v>
      </c>
      <c r="J28" s="262"/>
      <c r="K28" s="263"/>
      <c r="L28" s="37"/>
      <c r="M28" s="37"/>
      <c r="N28" s="37"/>
      <c r="O28" s="38"/>
      <c r="Q28" s="2">
        <v>5</v>
      </c>
      <c r="R28" s="3">
        <f t="shared" si="0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18" customHeight="1" x14ac:dyDescent="0.2">
      <c r="A29" s="121">
        <v>6</v>
      </c>
      <c r="B29" s="254" t="s">
        <v>442</v>
      </c>
      <c r="C29" s="255"/>
      <c r="D29" s="255"/>
      <c r="E29" s="255"/>
      <c r="F29" s="255"/>
      <c r="G29" s="256"/>
      <c r="H29" s="122"/>
      <c r="I29" s="261" t="s">
        <v>127</v>
      </c>
      <c r="J29" s="262"/>
      <c r="K29" s="263"/>
      <c r="L29" s="37"/>
      <c r="M29" s="37"/>
      <c r="N29" s="37"/>
      <c r="O29" s="38"/>
      <c r="Q29" s="2">
        <v>5</v>
      </c>
      <c r="R29" s="3">
        <f t="shared" si="0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18" customHeight="1" x14ac:dyDescent="0.2">
      <c r="A30" s="121"/>
      <c r="B30" s="254" t="s">
        <v>105</v>
      </c>
      <c r="C30" s="255"/>
      <c r="D30" s="255"/>
      <c r="E30" s="255"/>
      <c r="F30" s="255"/>
      <c r="G30" s="256"/>
      <c r="H30" s="122"/>
      <c r="I30" s="261" t="s">
        <v>119</v>
      </c>
      <c r="J30" s="262"/>
      <c r="K30" s="263"/>
      <c r="L30" s="37"/>
      <c r="M30" s="37"/>
      <c r="N30" s="37"/>
      <c r="O30" s="38"/>
      <c r="Q30" s="2">
        <v>5</v>
      </c>
      <c r="R30" s="3">
        <f t="shared" si="0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18" customHeight="1" x14ac:dyDescent="0.2">
      <c r="A31" s="121">
        <v>5</v>
      </c>
      <c r="B31" s="254" t="s">
        <v>106</v>
      </c>
      <c r="C31" s="255"/>
      <c r="D31" s="255"/>
      <c r="E31" s="255"/>
      <c r="F31" s="255"/>
      <c r="G31" s="256"/>
      <c r="H31" s="122"/>
      <c r="I31" s="261" t="s">
        <v>128</v>
      </c>
      <c r="J31" s="262"/>
      <c r="K31" s="263"/>
      <c r="L31" s="37"/>
      <c r="M31" s="37"/>
      <c r="N31" s="37"/>
      <c r="O31" s="38"/>
      <c r="Q31" s="2">
        <v>5</v>
      </c>
      <c r="R31" s="3">
        <f t="shared" si="0"/>
        <v>0</v>
      </c>
      <c r="S31" s="7">
        <f>R31*Q31</f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18" customHeight="1" x14ac:dyDescent="0.2">
      <c r="A32" s="123"/>
      <c r="B32" s="254" t="s">
        <v>107</v>
      </c>
      <c r="C32" s="255"/>
      <c r="D32" s="255"/>
      <c r="E32" s="255"/>
      <c r="F32" s="255"/>
      <c r="G32" s="256"/>
      <c r="H32" s="122"/>
      <c r="I32" s="261" t="s">
        <v>129</v>
      </c>
      <c r="J32" s="262"/>
      <c r="K32" s="263"/>
      <c r="L32" s="83"/>
      <c r="M32" s="83"/>
      <c r="N32" s="83"/>
      <c r="O32" s="84"/>
      <c r="Q32" s="2">
        <v>5</v>
      </c>
      <c r="R32" s="3">
        <f t="shared" ref="R32:R40" si="2">IF(H32="Yes",1,IF(H32="Partial",0.5,0))</f>
        <v>0</v>
      </c>
      <c r="S32" s="7">
        <f t="shared" ref="S32:S40" si="3">R32*Q32</f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18" customHeight="1" x14ac:dyDescent="0.2">
      <c r="A33" s="123"/>
      <c r="B33" s="254" t="s">
        <v>108</v>
      </c>
      <c r="C33" s="255"/>
      <c r="D33" s="255"/>
      <c r="E33" s="255"/>
      <c r="F33" s="255"/>
      <c r="G33" s="256"/>
      <c r="H33" s="122"/>
      <c r="I33" s="261" t="s">
        <v>130</v>
      </c>
      <c r="J33" s="262"/>
      <c r="K33" s="263"/>
      <c r="L33" s="83"/>
      <c r="M33" s="83"/>
      <c r="N33" s="83"/>
      <c r="O33" s="84"/>
      <c r="Q33" s="2">
        <v>5</v>
      </c>
      <c r="R33" s="3">
        <f t="shared" si="2"/>
        <v>0</v>
      </c>
      <c r="S33" s="7">
        <f t="shared" si="3"/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18" customHeight="1" x14ac:dyDescent="0.2">
      <c r="A34" s="123"/>
      <c r="B34" s="254" t="s">
        <v>109</v>
      </c>
      <c r="C34" s="255"/>
      <c r="D34" s="255"/>
      <c r="E34" s="255"/>
      <c r="F34" s="255"/>
      <c r="G34" s="256"/>
      <c r="H34" s="122"/>
      <c r="I34" s="261" t="s">
        <v>130</v>
      </c>
      <c r="J34" s="262"/>
      <c r="K34" s="263"/>
      <c r="L34" s="83"/>
      <c r="M34" s="83"/>
      <c r="N34" s="83"/>
      <c r="O34" s="84"/>
      <c r="Q34" s="2">
        <v>5</v>
      </c>
      <c r="R34" s="3">
        <f t="shared" si="2"/>
        <v>0</v>
      </c>
      <c r="S34" s="7">
        <f t="shared" si="3"/>
        <v>0</v>
      </c>
      <c r="T34" s="8"/>
      <c r="U34" s="8"/>
      <c r="V34" s="8"/>
      <c r="W34" s="8"/>
      <c r="X34" s="8"/>
      <c r="Y34" s="9"/>
      <c r="Z34" s="9"/>
      <c r="AA34" s="9"/>
      <c r="AB34" s="9"/>
      <c r="AC34" s="9"/>
    </row>
    <row r="35" spans="1:29" ht="18" customHeight="1" x14ac:dyDescent="0.2">
      <c r="A35" s="123"/>
      <c r="B35" s="254" t="s">
        <v>110</v>
      </c>
      <c r="C35" s="255"/>
      <c r="D35" s="255"/>
      <c r="E35" s="255"/>
      <c r="F35" s="255"/>
      <c r="G35" s="256"/>
      <c r="H35" s="122"/>
      <c r="I35" s="261" t="s">
        <v>130</v>
      </c>
      <c r="J35" s="262"/>
      <c r="K35" s="263"/>
      <c r="L35" s="83"/>
      <c r="M35" s="83"/>
      <c r="N35" s="83"/>
      <c r="O35" s="84"/>
      <c r="Q35" s="2">
        <v>5</v>
      </c>
      <c r="R35" s="3">
        <f t="shared" si="2"/>
        <v>0</v>
      </c>
      <c r="S35" s="7">
        <f t="shared" si="3"/>
        <v>0</v>
      </c>
      <c r="T35" s="8"/>
      <c r="U35" s="8"/>
      <c r="V35" s="8"/>
      <c r="W35" s="8"/>
      <c r="X35" s="8"/>
      <c r="Y35" s="9"/>
      <c r="Z35" s="9"/>
      <c r="AA35" s="9"/>
      <c r="AB35" s="9"/>
      <c r="AC35" s="9"/>
    </row>
    <row r="36" spans="1:29" ht="18" customHeight="1" x14ac:dyDescent="0.2">
      <c r="A36" s="123">
        <v>8</v>
      </c>
      <c r="B36" s="254" t="s">
        <v>111</v>
      </c>
      <c r="C36" s="255"/>
      <c r="D36" s="255"/>
      <c r="E36" s="255"/>
      <c r="F36" s="255"/>
      <c r="G36" s="256"/>
      <c r="H36" s="122"/>
      <c r="I36" s="261" t="s">
        <v>130</v>
      </c>
      <c r="J36" s="262"/>
      <c r="K36" s="263"/>
      <c r="L36" s="83"/>
      <c r="M36" s="83"/>
      <c r="N36" s="83"/>
      <c r="O36" s="84"/>
      <c r="Q36" s="2">
        <v>5</v>
      </c>
      <c r="R36" s="3">
        <f t="shared" si="2"/>
        <v>0</v>
      </c>
      <c r="S36" s="7">
        <f t="shared" si="3"/>
        <v>0</v>
      </c>
      <c r="T36" s="8"/>
      <c r="U36" s="8"/>
      <c r="V36" s="8"/>
      <c r="W36" s="8"/>
      <c r="X36" s="8"/>
      <c r="Y36" s="9"/>
      <c r="Z36" s="9"/>
      <c r="AA36" s="9"/>
      <c r="AB36" s="9"/>
      <c r="AC36" s="9"/>
    </row>
    <row r="37" spans="1:29" ht="18" customHeight="1" x14ac:dyDescent="0.2">
      <c r="A37" s="123">
        <v>7</v>
      </c>
      <c r="B37" s="254" t="s">
        <v>112</v>
      </c>
      <c r="C37" s="255"/>
      <c r="D37" s="255"/>
      <c r="E37" s="255"/>
      <c r="F37" s="255"/>
      <c r="G37" s="256"/>
      <c r="H37" s="122"/>
      <c r="I37" s="261" t="s">
        <v>123</v>
      </c>
      <c r="J37" s="262"/>
      <c r="K37" s="263"/>
      <c r="L37" s="83"/>
      <c r="M37" s="83"/>
      <c r="N37" s="83"/>
      <c r="O37" s="84"/>
      <c r="Q37" s="2">
        <v>5</v>
      </c>
      <c r="R37" s="3">
        <f t="shared" si="2"/>
        <v>0</v>
      </c>
      <c r="S37" s="7">
        <f t="shared" si="3"/>
        <v>0</v>
      </c>
      <c r="T37" s="8"/>
      <c r="U37" s="8"/>
      <c r="V37" s="8"/>
      <c r="W37" s="8"/>
      <c r="X37" s="8"/>
      <c r="Y37" s="9"/>
      <c r="Z37" s="9"/>
      <c r="AA37" s="9"/>
      <c r="AB37" s="9"/>
      <c r="AC37" s="9"/>
    </row>
    <row r="38" spans="1:29" ht="18" customHeight="1" x14ac:dyDescent="0.2">
      <c r="A38" s="123"/>
      <c r="B38" s="254" t="s">
        <v>113</v>
      </c>
      <c r="C38" s="255"/>
      <c r="D38" s="255"/>
      <c r="E38" s="255"/>
      <c r="F38" s="255"/>
      <c r="G38" s="256"/>
      <c r="H38" s="122"/>
      <c r="I38" s="261" t="s">
        <v>123</v>
      </c>
      <c r="J38" s="262"/>
      <c r="K38" s="263"/>
      <c r="L38" s="83"/>
      <c r="M38" s="83"/>
      <c r="N38" s="83"/>
      <c r="O38" s="84"/>
      <c r="Q38" s="2">
        <v>5</v>
      </c>
      <c r="R38" s="3">
        <f t="shared" si="2"/>
        <v>0</v>
      </c>
      <c r="S38" s="7">
        <f t="shared" si="3"/>
        <v>0</v>
      </c>
      <c r="T38" s="8"/>
      <c r="U38" s="8"/>
      <c r="V38" s="8"/>
      <c r="W38" s="8"/>
      <c r="X38" s="8"/>
      <c r="Y38" s="9"/>
      <c r="Z38" s="9"/>
      <c r="AA38" s="9"/>
      <c r="AB38" s="9"/>
      <c r="AC38" s="9"/>
    </row>
    <row r="39" spans="1:29" ht="18" customHeight="1" x14ac:dyDescent="0.2">
      <c r="A39" s="123"/>
      <c r="B39" s="254" t="s">
        <v>114</v>
      </c>
      <c r="C39" s="255"/>
      <c r="D39" s="255"/>
      <c r="E39" s="255"/>
      <c r="F39" s="255"/>
      <c r="G39" s="256"/>
      <c r="H39" s="122"/>
      <c r="I39" s="261" t="s">
        <v>124</v>
      </c>
      <c r="J39" s="262"/>
      <c r="K39" s="263"/>
      <c r="L39" s="83"/>
      <c r="M39" s="83"/>
      <c r="N39" s="83"/>
      <c r="O39" s="84"/>
      <c r="Q39" s="2">
        <v>5</v>
      </c>
      <c r="R39" s="3">
        <f t="shared" si="2"/>
        <v>0</v>
      </c>
      <c r="S39" s="7">
        <f t="shared" si="3"/>
        <v>0</v>
      </c>
      <c r="T39" s="8"/>
      <c r="U39" s="8"/>
      <c r="V39" s="8"/>
      <c r="W39" s="8"/>
      <c r="X39" s="8"/>
      <c r="Y39" s="9"/>
      <c r="Z39" s="9"/>
      <c r="AA39" s="9"/>
      <c r="AB39" s="9"/>
      <c r="AC39" s="9"/>
    </row>
    <row r="40" spans="1:29" ht="18" customHeight="1" thickBot="1" x14ac:dyDescent="0.25">
      <c r="A40" s="123">
        <v>4</v>
      </c>
      <c r="B40" s="254" t="s">
        <v>443</v>
      </c>
      <c r="C40" s="255"/>
      <c r="D40" s="255"/>
      <c r="E40" s="255"/>
      <c r="F40" s="255"/>
      <c r="G40" s="256"/>
      <c r="H40" s="122"/>
      <c r="I40" s="261" t="s">
        <v>131</v>
      </c>
      <c r="J40" s="262"/>
      <c r="K40" s="263"/>
      <c r="L40" s="83"/>
      <c r="M40" s="83"/>
      <c r="N40" s="83"/>
      <c r="O40" s="84"/>
      <c r="Q40" s="2">
        <v>5</v>
      </c>
      <c r="R40" s="3">
        <f t="shared" si="2"/>
        <v>0</v>
      </c>
      <c r="S40" s="7">
        <f t="shared" si="3"/>
        <v>0</v>
      </c>
      <c r="T40" s="8"/>
      <c r="U40" s="8"/>
      <c r="V40" s="8"/>
      <c r="W40" s="8"/>
      <c r="X40" s="8"/>
      <c r="Y40" s="9"/>
      <c r="Z40" s="9"/>
      <c r="AA40" s="9"/>
      <c r="AB40" s="9"/>
      <c r="AC40" s="9"/>
    </row>
    <row r="41" spans="1:29" ht="21" customHeight="1" thickBot="1" x14ac:dyDescent="0.25">
      <c r="A41" s="264" t="s">
        <v>32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265"/>
      <c r="R41" s="3"/>
      <c r="S41" s="7"/>
      <c r="T41" s="8"/>
      <c r="U41" s="8"/>
      <c r="V41" s="8"/>
      <c r="W41" s="8"/>
      <c r="X41" s="8"/>
      <c r="Y41" s="9"/>
      <c r="Z41" s="9"/>
      <c r="AA41" s="9"/>
    </row>
    <row r="42" spans="1:29" ht="285.75" customHeight="1" x14ac:dyDescent="0.2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7"/>
      <c r="R42" s="3"/>
      <c r="S42" s="7"/>
      <c r="T42" s="8"/>
      <c r="U42" s="8"/>
      <c r="V42" s="8"/>
      <c r="W42" s="8"/>
      <c r="X42" s="8"/>
      <c r="Y42" s="9"/>
      <c r="Z42" s="9"/>
      <c r="AA42" s="9"/>
      <c r="AB42" s="9"/>
      <c r="AC42" s="9"/>
    </row>
    <row r="43" spans="1:29" ht="252" customHeight="1" x14ac:dyDescent="0.2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20"/>
      <c r="R43" s="3"/>
      <c r="S43" s="7"/>
      <c r="T43" s="8"/>
      <c r="U43" s="8"/>
      <c r="V43" s="8"/>
      <c r="W43" s="8"/>
      <c r="X43" s="8"/>
      <c r="Y43" s="9"/>
      <c r="Z43" s="9"/>
      <c r="AA43" s="9"/>
      <c r="AB43" s="9"/>
      <c r="AC43" s="9"/>
    </row>
    <row r="44" spans="1:29" ht="262.5" customHeight="1" x14ac:dyDescent="0.2">
      <c r="A44" s="20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21"/>
      <c r="R44" s="3"/>
      <c r="S44" s="7"/>
      <c r="T44" s="8"/>
      <c r="U44" s="8"/>
      <c r="V44" s="8"/>
      <c r="W44" s="8"/>
      <c r="X44" s="8"/>
      <c r="Y44" s="9"/>
      <c r="Z44" s="9"/>
      <c r="AA44" s="9"/>
      <c r="AB44" s="9"/>
      <c r="AC44" s="9"/>
    </row>
    <row r="45" spans="1:29" ht="11.25" customHeight="1" x14ac:dyDescent="0.2">
      <c r="A45" s="156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8"/>
    </row>
    <row r="46" spans="1:29" ht="4.5" customHeight="1" x14ac:dyDescent="0.2"/>
    <row r="47" spans="1:29" hidden="1" x14ac:dyDescent="0.2"/>
    <row r="48" spans="1:29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spans="1:19" hidden="1" x14ac:dyDescent="0.2"/>
    <row r="194" spans="1:19" hidden="1" x14ac:dyDescent="0.2"/>
    <row r="195" spans="1:19" hidden="1" x14ac:dyDescent="0.2"/>
    <row r="196" spans="1:19" hidden="1" x14ac:dyDescent="0.2"/>
    <row r="197" spans="1:19" hidden="1" x14ac:dyDescent="0.2"/>
    <row r="198" spans="1:19" hidden="1" x14ac:dyDescent="0.2"/>
    <row r="199" spans="1:19" hidden="1" x14ac:dyDescent="0.2"/>
    <row r="200" spans="1:19" hidden="1" x14ac:dyDescent="0.2"/>
    <row r="201" spans="1:19" hidden="1" x14ac:dyDescent="0.2"/>
    <row r="202" spans="1:19" hidden="1" x14ac:dyDescent="0.2"/>
    <row r="203" spans="1:19" hidden="1" x14ac:dyDescent="0.2"/>
    <row r="204" spans="1:19" hidden="1" x14ac:dyDescent="0.2"/>
    <row r="205" spans="1:19" hidden="1" x14ac:dyDescent="0.2">
      <c r="A205" s="1" t="s">
        <v>0</v>
      </c>
      <c r="Q205" s="1"/>
      <c r="R205" s="1"/>
      <c r="S205" s="1"/>
    </row>
    <row r="206" spans="1:19" hidden="1" x14ac:dyDescent="0.2">
      <c r="A206" s="1" t="s">
        <v>1</v>
      </c>
      <c r="Q206" s="1"/>
      <c r="R206" s="1"/>
      <c r="S206" s="1"/>
    </row>
    <row r="207" spans="1:19" hidden="1" x14ac:dyDescent="0.2">
      <c r="A207" s="1" t="s">
        <v>2</v>
      </c>
      <c r="Q207" s="1"/>
      <c r="R207" s="1"/>
      <c r="S207" s="1"/>
    </row>
    <row r="208" spans="1:19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</sheetData>
  <mergeCells count="94">
    <mergeCell ref="I26:K26"/>
    <mergeCell ref="I24:K24"/>
    <mergeCell ref="I25:K25"/>
    <mergeCell ref="I17:K17"/>
    <mergeCell ref="I16:K16"/>
    <mergeCell ref="I33:K33"/>
    <mergeCell ref="I34:K34"/>
    <mergeCell ref="I35:K35"/>
    <mergeCell ref="I27:K27"/>
    <mergeCell ref="I28:K28"/>
    <mergeCell ref="I29:K29"/>
    <mergeCell ref="I30:K30"/>
    <mergeCell ref="I31:K31"/>
    <mergeCell ref="A45:O45"/>
    <mergeCell ref="I37:K37"/>
    <mergeCell ref="I38:K38"/>
    <mergeCell ref="I39:K39"/>
    <mergeCell ref="I40:K40"/>
    <mergeCell ref="B37:G37"/>
    <mergeCell ref="B38:G38"/>
    <mergeCell ref="B39:G39"/>
    <mergeCell ref="B40:G40"/>
    <mergeCell ref="A41:O41"/>
    <mergeCell ref="I36:K36"/>
    <mergeCell ref="I18:K18"/>
    <mergeCell ref="I19:K19"/>
    <mergeCell ref="I20:K20"/>
    <mergeCell ref="B20:G20"/>
    <mergeCell ref="I21:K21"/>
    <mergeCell ref="B29:G29"/>
    <mergeCell ref="B30:G30"/>
    <mergeCell ref="I22:K22"/>
    <mergeCell ref="I23:K23"/>
    <mergeCell ref="B32:G32"/>
    <mergeCell ref="B33:G33"/>
    <mergeCell ref="B34:G34"/>
    <mergeCell ref="B35:G35"/>
    <mergeCell ref="B36:G36"/>
    <mergeCell ref="I32:K32"/>
    <mergeCell ref="B12:G12"/>
    <mergeCell ref="B13:G13"/>
    <mergeCell ref="B14:G14"/>
    <mergeCell ref="B15:G15"/>
    <mergeCell ref="Q10:S10"/>
    <mergeCell ref="B11:G11"/>
    <mergeCell ref="I11:K11"/>
    <mergeCell ref="L11:O11"/>
    <mergeCell ref="I12:K12"/>
    <mergeCell ref="I13:K13"/>
    <mergeCell ref="I14:K14"/>
    <mergeCell ref="I15:K15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A5:C5"/>
    <mergeCell ref="D5:G5"/>
    <mergeCell ref="H5:K5"/>
    <mergeCell ref="L5:O5"/>
    <mergeCell ref="A6:C6"/>
    <mergeCell ref="D6:G6"/>
    <mergeCell ref="H6:K6"/>
    <mergeCell ref="L6:O6"/>
    <mergeCell ref="A1:O1"/>
    <mergeCell ref="AF1:AJ2"/>
    <mergeCell ref="A4:C4"/>
    <mergeCell ref="D4:E4"/>
    <mergeCell ref="F4:G4"/>
    <mergeCell ref="H4:I4"/>
    <mergeCell ref="L4:M4"/>
    <mergeCell ref="N4:O4"/>
    <mergeCell ref="A2:O2"/>
    <mergeCell ref="B16:G16"/>
    <mergeCell ref="B17:G17"/>
    <mergeCell ref="B18:G18"/>
    <mergeCell ref="B19:G19"/>
    <mergeCell ref="B31:G31"/>
    <mergeCell ref="B21:G21"/>
    <mergeCell ref="B22:G22"/>
    <mergeCell ref="B23:G23"/>
    <mergeCell ref="B24:G24"/>
    <mergeCell ref="B25:G25"/>
    <mergeCell ref="B26:G26"/>
    <mergeCell ref="B27:G27"/>
    <mergeCell ref="B28:G28"/>
  </mergeCells>
  <conditionalFormatting sqref="H12:H40">
    <cfRule type="containsText" dxfId="52" priority="6" stopIfTrue="1" operator="containsText" text="partial">
      <formula>NOT(ISERROR(SEARCH("partial",H12)))</formula>
    </cfRule>
    <cfRule type="containsText" dxfId="51" priority="7" stopIfTrue="1" operator="containsText" text="no">
      <formula>NOT(ISERROR(SEARCH("no",H12)))</formula>
    </cfRule>
    <cfRule type="containsText" dxfId="50" priority="8" stopIfTrue="1" operator="containsText" text="yes">
      <formula>NOT(ISERROR(SEARCH("yes",H12)))</formula>
    </cfRule>
  </conditionalFormatting>
  <conditionalFormatting sqref="L7">
    <cfRule type="containsText" dxfId="49" priority="4" stopIfTrue="1" operator="containsText" text="fail">
      <formula>NOT(ISERROR(SEARCH("fail",L7)))</formula>
    </cfRule>
    <cfRule type="containsText" dxfId="48" priority="5" stopIfTrue="1" operator="containsText" text="pass">
      <formula>NOT(ISERROR(SEARCH("pass",L7)))</formula>
    </cfRule>
  </conditionalFormatting>
  <dataValidations count="1">
    <dataValidation type="list" showInputMessage="1" showErrorMessage="1" sqref="H12:H40">
      <formula1>$R$5:$R$7</formula1>
    </dataValidation>
  </dataValidations>
  <printOptions horizontalCentered="1"/>
  <pageMargins left="0.23622047244094491" right="0.23622047244094491" top="0.27559055118110237" bottom="0.74803149606299213" header="0.9055118110236221" footer="0.31496062992125984"/>
  <pageSetup scale="59" fitToHeight="0" orientation="portrait" r:id="rId1"/>
  <headerFooter>
    <oddFooter xml:space="preserve">&amp;LDoc.Ref.No.: &amp;"-,Bold"CHS-FORM-164&amp;"-,Regular"
Revision No.: &amp;"-,Bold"00&amp;"-,Regular"
Effective Date: &amp;"-,Bold"22/09/19&amp;C&amp;"-,Bold"CONTROLLED COPY
&amp;R&amp;"-,Bold"&amp;P
</oddFooter>
  </headerFooter>
  <rowBreaks count="1" manualBreakCount="1">
    <brk id="42" max="14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7" operator="containsText" id="{D756869C-1740-493D-89F4-F7AA1AE0B749}">
            <xm:f>NOT(ISERROR(SEARCH(#REF!,H12)))</xm:f>
            <xm:f>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28" operator="containsText" id="{59B36FD4-A226-4EB6-A5F9-4FE2F2EC3268}">
            <xm:f>NOT(ISERROR(SEARCH(#REF!,H12)))</xm:f>
            <xm:f>#REF!</xm:f>
            <x14:dxf>
              <fill>
                <patternFill>
                  <bgColor rgb="FF00B050"/>
                </patternFill>
              </fill>
            </x14:dxf>
          </x14:cfRule>
          <x14:cfRule type="containsText" priority="29" operator="containsText" id="{F9D5C5C7-6968-4EBC-AE1C-E962D8F1F5B9}">
            <xm:f>NOT(ISERROR(SEARCH(#REF!,H12)))</xm:f>
            <xm:f>#REF!</xm:f>
            <x14:dxf>
              <fill>
                <patternFill>
                  <bgColor rgb="FFFFC000"/>
                </patternFill>
              </fill>
            </x14:dxf>
          </x14:cfRule>
          <xm:sqref>H12:H40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24"/>
  <sheetViews>
    <sheetView showGridLines="0" view="pageBreakPreview" topLeftCell="C216" zoomScale="84" zoomScaleNormal="50" zoomScaleSheetLayoutView="84" workbookViewId="0">
      <selection activeCell="X8" sqref="X8"/>
    </sheetView>
  </sheetViews>
  <sheetFormatPr defaultColWidth="9.140625" defaultRowHeight="12.75" customHeight="1" zeroHeight="1" x14ac:dyDescent="0.2"/>
  <cols>
    <col min="1" max="1" width="12.42578125" style="1" customWidth="1"/>
    <col min="2" max="4" width="10.85546875" style="1" customWidth="1"/>
    <col min="5" max="5" width="9.5703125" style="1" customWidth="1"/>
    <col min="6" max="6" width="9.28515625" style="1" customWidth="1"/>
    <col min="7" max="7" width="4.5703125" style="1" customWidth="1"/>
    <col min="8" max="10" width="10.85546875" style="1" customWidth="1"/>
    <col min="11" max="11" width="28" style="1" customWidth="1"/>
    <col min="12" max="15" width="10.85546875" style="1" customWidth="1"/>
    <col min="16" max="16" width="3.140625" style="1" hidden="1" customWidth="1"/>
    <col min="17" max="19" width="17.85546875" style="2" hidden="1" customWidth="1"/>
    <col min="20" max="38" width="9.140625" style="1" customWidth="1"/>
    <col min="39" max="16384" width="9.140625" style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476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4.5" customHeight="1" x14ac:dyDescent="0.2">
      <c r="A3" s="91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S3" s="3"/>
      <c r="T3" s="4"/>
      <c r="U3" s="4"/>
      <c r="V3" s="4"/>
      <c r="W3" s="4"/>
      <c r="X3" s="4"/>
      <c r="Y3" s="4"/>
      <c r="Z3" s="4"/>
      <c r="AA3" s="4"/>
      <c r="AF3" s="81"/>
      <c r="AG3" s="81"/>
      <c r="AH3" s="81"/>
      <c r="AI3" s="81"/>
      <c r="AJ3" s="81"/>
    </row>
    <row r="4" spans="1:36" ht="27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130</v>
      </c>
      <c r="L4" s="232" t="s">
        <v>7</v>
      </c>
      <c r="M4" s="230"/>
      <c r="N4" s="134">
        <f>SUM(S:S)/SUM(Q:Q)</f>
        <v>0</v>
      </c>
      <c r="O4" s="135"/>
      <c r="R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R5" s="2" t="s">
        <v>1</v>
      </c>
    </row>
    <row r="6" spans="1:36" ht="27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R6" s="2" t="s">
        <v>2</v>
      </c>
    </row>
    <row r="7" spans="1:36" ht="27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</row>
    <row r="8" spans="1:36" ht="27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7" customHeight="1" thickBot="1" x14ac:dyDescent="0.25">
      <c r="A9" s="245" t="s">
        <v>11</v>
      </c>
      <c r="B9" s="246"/>
      <c r="C9" s="247"/>
      <c r="D9" s="164"/>
      <c r="E9" s="164"/>
      <c r="F9" s="164"/>
      <c r="G9" s="164"/>
      <c r="H9" s="245" t="s">
        <v>12</v>
      </c>
      <c r="I9" s="246"/>
      <c r="J9" s="246"/>
      <c r="K9" s="247"/>
      <c r="L9" s="164"/>
      <c r="M9" s="164"/>
      <c r="N9" s="164"/>
      <c r="O9" s="164"/>
    </row>
    <row r="10" spans="1:36" ht="27" customHeight="1" thickBot="1" x14ac:dyDescent="0.25">
      <c r="A10" s="269" t="s">
        <v>469</v>
      </c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70"/>
      <c r="Q10" s="141" t="s">
        <v>13</v>
      </c>
      <c r="R10" s="141"/>
      <c r="S10" s="141"/>
    </row>
    <row r="11" spans="1:36" ht="27" customHeight="1" thickBot="1" x14ac:dyDescent="0.25">
      <c r="A11" s="92" t="s">
        <v>470</v>
      </c>
      <c r="B11" s="176" t="s">
        <v>477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20.100000000000001" customHeight="1" x14ac:dyDescent="0.2">
      <c r="A12" s="121"/>
      <c r="B12" s="254" t="s">
        <v>19</v>
      </c>
      <c r="C12" s="255"/>
      <c r="D12" s="255"/>
      <c r="E12" s="255"/>
      <c r="F12" s="255"/>
      <c r="G12" s="256"/>
      <c r="H12" s="122"/>
      <c r="I12" s="271"/>
      <c r="J12" s="272"/>
      <c r="K12" s="273"/>
      <c r="L12" s="208"/>
      <c r="M12" s="209"/>
      <c r="N12" s="209"/>
      <c r="O12" s="210"/>
      <c r="Q12" s="2">
        <v>5</v>
      </c>
      <c r="R12" s="3">
        <f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0.100000000000001" customHeight="1" x14ac:dyDescent="0.2">
      <c r="A13" s="121"/>
      <c r="B13" s="254" t="s">
        <v>217</v>
      </c>
      <c r="C13" s="255"/>
      <c r="D13" s="255"/>
      <c r="E13" s="255"/>
      <c r="F13" s="255"/>
      <c r="G13" s="256"/>
      <c r="H13" s="122"/>
      <c r="I13" s="261"/>
      <c r="J13" s="262"/>
      <c r="K13" s="263"/>
      <c r="L13" s="142"/>
      <c r="M13" s="143"/>
      <c r="N13" s="143"/>
      <c r="O13" s="144"/>
      <c r="Q13" s="2">
        <v>5</v>
      </c>
      <c r="R13" s="3">
        <f t="shared" ref="R13:R22" si="0">IF(H13="Yes",1,IF(H13="Partial",0.5,0))</f>
        <v>0</v>
      </c>
      <c r="S13" s="7">
        <f t="shared" ref="S13:S31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0.100000000000001" customHeight="1" x14ac:dyDescent="0.2">
      <c r="A14" s="123">
        <v>4</v>
      </c>
      <c r="B14" s="254" t="s">
        <v>92</v>
      </c>
      <c r="C14" s="255"/>
      <c r="D14" s="255"/>
      <c r="E14" s="255"/>
      <c r="F14" s="255"/>
      <c r="G14" s="256"/>
      <c r="H14" s="122"/>
      <c r="I14" s="266" t="s">
        <v>447</v>
      </c>
      <c r="J14" s="267"/>
      <c r="K14" s="268"/>
      <c r="L14" s="142"/>
      <c r="M14" s="143"/>
      <c r="N14" s="143"/>
      <c r="O14" s="144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0.100000000000001" customHeight="1" x14ac:dyDescent="0.2">
      <c r="A15" s="123">
        <v>5</v>
      </c>
      <c r="B15" s="254" t="s">
        <v>141</v>
      </c>
      <c r="C15" s="255"/>
      <c r="D15" s="255"/>
      <c r="E15" s="255"/>
      <c r="F15" s="255"/>
      <c r="G15" s="256"/>
      <c r="H15" s="122"/>
      <c r="I15" s="266" t="s">
        <v>448</v>
      </c>
      <c r="J15" s="267"/>
      <c r="K15" s="268"/>
      <c r="L15" s="142"/>
      <c r="M15" s="143"/>
      <c r="N15" s="143"/>
      <c r="O15" s="144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0.100000000000001" customHeight="1" x14ac:dyDescent="0.2">
      <c r="A16" s="123">
        <v>9</v>
      </c>
      <c r="B16" s="254" t="s">
        <v>36</v>
      </c>
      <c r="C16" s="255"/>
      <c r="D16" s="255"/>
      <c r="E16" s="255"/>
      <c r="F16" s="255"/>
      <c r="G16" s="256"/>
      <c r="H16" s="122"/>
      <c r="I16" s="266" t="s">
        <v>449</v>
      </c>
      <c r="J16" s="267"/>
      <c r="K16" s="268"/>
      <c r="L16" s="142"/>
      <c r="M16" s="143"/>
      <c r="N16" s="143"/>
      <c r="O16" s="144"/>
      <c r="Q16" s="2">
        <v>5</v>
      </c>
      <c r="R16" s="3">
        <f>IF(H16="Yes",1,IF(H16="Partial",0.5,0))</f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0.100000000000001" customHeight="1" x14ac:dyDescent="0.2">
      <c r="A17" s="121">
        <v>8</v>
      </c>
      <c r="B17" s="254" t="s">
        <v>135</v>
      </c>
      <c r="C17" s="255"/>
      <c r="D17" s="255"/>
      <c r="E17" s="255"/>
      <c r="F17" s="255"/>
      <c r="G17" s="256"/>
      <c r="H17" s="122"/>
      <c r="I17" s="266" t="s">
        <v>206</v>
      </c>
      <c r="J17" s="267"/>
      <c r="K17" s="268"/>
      <c r="L17" s="142"/>
      <c r="M17" s="143"/>
      <c r="N17" s="143"/>
      <c r="O17" s="144"/>
      <c r="Q17" s="2">
        <v>5</v>
      </c>
      <c r="R17" s="3">
        <f>IF(H17="Yes",1,IF(H17="Partial",0.5,0))</f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0.100000000000001" customHeight="1" x14ac:dyDescent="0.2">
      <c r="A18" s="121"/>
      <c r="B18" s="254" t="s">
        <v>195</v>
      </c>
      <c r="C18" s="255"/>
      <c r="D18" s="255"/>
      <c r="E18" s="255"/>
      <c r="F18" s="255"/>
      <c r="G18" s="256"/>
      <c r="H18" s="122"/>
      <c r="I18" s="266" t="s">
        <v>207</v>
      </c>
      <c r="J18" s="267"/>
      <c r="K18" s="268"/>
      <c r="L18" s="142"/>
      <c r="M18" s="143"/>
      <c r="N18" s="143"/>
      <c r="O18" s="144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0.100000000000001" customHeight="1" x14ac:dyDescent="0.2">
      <c r="A19" s="121">
        <v>11</v>
      </c>
      <c r="B19" s="254" t="s">
        <v>196</v>
      </c>
      <c r="C19" s="255"/>
      <c r="D19" s="255"/>
      <c r="E19" s="255"/>
      <c r="F19" s="255"/>
      <c r="G19" s="256"/>
      <c r="H19" s="122"/>
      <c r="I19" s="266" t="s">
        <v>208</v>
      </c>
      <c r="J19" s="267"/>
      <c r="K19" s="268"/>
      <c r="L19" s="142"/>
      <c r="M19" s="143"/>
      <c r="N19" s="143"/>
      <c r="O19" s="144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5.5" customHeight="1" x14ac:dyDescent="0.2">
      <c r="A20" s="121">
        <v>7</v>
      </c>
      <c r="B20" s="254" t="s">
        <v>134</v>
      </c>
      <c r="C20" s="255"/>
      <c r="D20" s="255"/>
      <c r="E20" s="255"/>
      <c r="F20" s="255"/>
      <c r="G20" s="256"/>
      <c r="H20" s="122"/>
      <c r="I20" s="274" t="s">
        <v>437</v>
      </c>
      <c r="J20" s="275"/>
      <c r="K20" s="276"/>
      <c r="L20" s="142"/>
      <c r="M20" s="143"/>
      <c r="N20" s="143"/>
      <c r="O20" s="144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0.100000000000001" customHeight="1" x14ac:dyDescent="0.2">
      <c r="A21" s="121">
        <v>12</v>
      </c>
      <c r="B21" s="254" t="s">
        <v>197</v>
      </c>
      <c r="C21" s="255"/>
      <c r="D21" s="255"/>
      <c r="E21" s="255"/>
      <c r="F21" s="255"/>
      <c r="G21" s="256"/>
      <c r="H21" s="122"/>
      <c r="I21" s="266" t="s">
        <v>209</v>
      </c>
      <c r="J21" s="267"/>
      <c r="K21" s="268"/>
      <c r="L21" s="142"/>
      <c r="M21" s="143"/>
      <c r="N21" s="143"/>
      <c r="O21" s="144"/>
      <c r="Q21" s="2">
        <v>5</v>
      </c>
      <c r="R21" s="3">
        <f>IF(H21="Yes",1,IF(H21="Partial",0.5,0))</f>
        <v>0</v>
      </c>
      <c r="S21" s="7">
        <f>R21*Q21</f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30" customHeight="1" x14ac:dyDescent="0.2">
      <c r="A22" s="121"/>
      <c r="B22" s="254" t="s">
        <v>91</v>
      </c>
      <c r="C22" s="255"/>
      <c r="D22" s="255"/>
      <c r="E22" s="255"/>
      <c r="F22" s="255"/>
      <c r="G22" s="256"/>
      <c r="H22" s="122"/>
      <c r="I22" s="274" t="s">
        <v>162</v>
      </c>
      <c r="J22" s="275"/>
      <c r="K22" s="276"/>
      <c r="L22" s="142"/>
      <c r="M22" s="143"/>
      <c r="N22" s="143"/>
      <c r="O22" s="144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0.100000000000001" customHeight="1" x14ac:dyDescent="0.2">
      <c r="A23" s="121"/>
      <c r="B23" s="254" t="s">
        <v>201</v>
      </c>
      <c r="C23" s="255"/>
      <c r="D23" s="255"/>
      <c r="E23" s="255"/>
      <c r="F23" s="255"/>
      <c r="G23" s="256"/>
      <c r="H23" s="122"/>
      <c r="I23" s="266" t="s">
        <v>210</v>
      </c>
      <c r="J23" s="267"/>
      <c r="K23" s="268"/>
      <c r="L23" s="142"/>
      <c r="M23" s="143"/>
      <c r="N23" s="143"/>
      <c r="O23" s="144"/>
      <c r="Q23" s="2">
        <v>5</v>
      </c>
      <c r="R23" s="3">
        <f t="shared" ref="R23:R32" si="2">IF(H23="Yes",1,IF(H23="Partial",0.5,0))</f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0.100000000000001" customHeight="1" x14ac:dyDescent="0.2">
      <c r="A24" s="121">
        <v>3</v>
      </c>
      <c r="B24" s="254" t="s">
        <v>136</v>
      </c>
      <c r="C24" s="255"/>
      <c r="D24" s="255"/>
      <c r="E24" s="255"/>
      <c r="F24" s="255"/>
      <c r="G24" s="256"/>
      <c r="H24" s="122"/>
      <c r="I24" s="266" t="s">
        <v>211</v>
      </c>
      <c r="J24" s="267"/>
      <c r="K24" s="268"/>
      <c r="L24" s="142"/>
      <c r="M24" s="143"/>
      <c r="N24" s="143"/>
      <c r="O24" s="144"/>
      <c r="Q24" s="2">
        <v>5</v>
      </c>
      <c r="R24" s="3">
        <f t="shared" si="2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0.100000000000001" customHeight="1" x14ac:dyDescent="0.2">
      <c r="A25" s="121"/>
      <c r="B25" s="254" t="s">
        <v>137</v>
      </c>
      <c r="C25" s="255"/>
      <c r="D25" s="255"/>
      <c r="E25" s="255"/>
      <c r="F25" s="255"/>
      <c r="G25" s="256"/>
      <c r="H25" s="122"/>
      <c r="I25" s="261" t="s">
        <v>155</v>
      </c>
      <c r="J25" s="262"/>
      <c r="K25" s="263"/>
      <c r="L25" s="142"/>
      <c r="M25" s="143"/>
      <c r="N25" s="143"/>
      <c r="O25" s="144"/>
      <c r="Q25" s="2">
        <v>5</v>
      </c>
      <c r="R25" s="3">
        <f t="shared" si="2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0.100000000000001" customHeight="1" x14ac:dyDescent="0.2">
      <c r="A26" s="121"/>
      <c r="B26" s="254" t="s">
        <v>138</v>
      </c>
      <c r="C26" s="255"/>
      <c r="D26" s="255"/>
      <c r="E26" s="255"/>
      <c r="F26" s="255"/>
      <c r="G26" s="256"/>
      <c r="H26" s="122"/>
      <c r="I26" s="261" t="s">
        <v>155</v>
      </c>
      <c r="J26" s="262"/>
      <c r="K26" s="263"/>
      <c r="L26" s="142"/>
      <c r="M26" s="143"/>
      <c r="N26" s="143"/>
      <c r="O26" s="144"/>
      <c r="Q26" s="2">
        <v>5</v>
      </c>
      <c r="R26" s="3">
        <f t="shared" si="2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0.100000000000001" customHeight="1" x14ac:dyDescent="0.2">
      <c r="A27" s="121"/>
      <c r="B27" s="254" t="s">
        <v>139</v>
      </c>
      <c r="C27" s="255"/>
      <c r="D27" s="255"/>
      <c r="E27" s="255"/>
      <c r="F27" s="255"/>
      <c r="G27" s="256"/>
      <c r="H27" s="122"/>
      <c r="I27" s="261" t="s">
        <v>155</v>
      </c>
      <c r="J27" s="262"/>
      <c r="K27" s="263"/>
      <c r="L27" s="142"/>
      <c r="M27" s="143"/>
      <c r="N27" s="143"/>
      <c r="O27" s="144"/>
      <c r="Q27" s="2">
        <v>5</v>
      </c>
      <c r="R27" s="3">
        <f t="shared" si="2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0.100000000000001" customHeight="1" x14ac:dyDescent="0.2">
      <c r="A28" s="121"/>
      <c r="B28" s="254" t="s">
        <v>140</v>
      </c>
      <c r="C28" s="255"/>
      <c r="D28" s="255"/>
      <c r="E28" s="255"/>
      <c r="F28" s="255"/>
      <c r="G28" s="256"/>
      <c r="H28" s="122"/>
      <c r="I28" s="261" t="s">
        <v>155</v>
      </c>
      <c r="J28" s="262"/>
      <c r="K28" s="263"/>
      <c r="L28" s="142"/>
      <c r="M28" s="143"/>
      <c r="N28" s="143"/>
      <c r="O28" s="144"/>
      <c r="Q28" s="2">
        <v>5</v>
      </c>
      <c r="R28" s="3">
        <f t="shared" si="2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20.100000000000001" customHeight="1" x14ac:dyDescent="0.2">
      <c r="A29" s="121">
        <v>2</v>
      </c>
      <c r="B29" s="254" t="s">
        <v>199</v>
      </c>
      <c r="C29" s="255"/>
      <c r="D29" s="255"/>
      <c r="E29" s="255"/>
      <c r="F29" s="255"/>
      <c r="G29" s="256"/>
      <c r="H29" s="122"/>
      <c r="I29" s="266" t="s">
        <v>212</v>
      </c>
      <c r="J29" s="267"/>
      <c r="K29" s="268"/>
      <c r="L29" s="142"/>
      <c r="M29" s="143"/>
      <c r="N29" s="143"/>
      <c r="O29" s="144"/>
      <c r="Q29" s="2">
        <v>5</v>
      </c>
      <c r="R29" s="3">
        <f t="shared" si="2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20.100000000000001" customHeight="1" x14ac:dyDescent="0.2">
      <c r="A30" s="121"/>
      <c r="B30" s="254" t="s">
        <v>202</v>
      </c>
      <c r="C30" s="255"/>
      <c r="D30" s="255"/>
      <c r="E30" s="255"/>
      <c r="F30" s="255"/>
      <c r="G30" s="256"/>
      <c r="H30" s="122"/>
      <c r="I30" s="274" t="s">
        <v>215</v>
      </c>
      <c r="J30" s="275"/>
      <c r="K30" s="276"/>
      <c r="L30" s="142"/>
      <c r="M30" s="143"/>
      <c r="N30" s="143"/>
      <c r="O30" s="144"/>
      <c r="Q30" s="2">
        <v>5</v>
      </c>
      <c r="R30" s="3">
        <f t="shared" si="2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20.100000000000001" customHeight="1" x14ac:dyDescent="0.2">
      <c r="A31" s="121">
        <v>15</v>
      </c>
      <c r="B31" s="254" t="s">
        <v>450</v>
      </c>
      <c r="C31" s="255"/>
      <c r="D31" s="255"/>
      <c r="E31" s="255"/>
      <c r="F31" s="255"/>
      <c r="G31" s="256"/>
      <c r="H31" s="122"/>
      <c r="I31" s="266" t="s">
        <v>213</v>
      </c>
      <c r="J31" s="267"/>
      <c r="K31" s="268"/>
      <c r="L31" s="142"/>
      <c r="M31" s="143"/>
      <c r="N31" s="143"/>
      <c r="O31" s="144"/>
      <c r="Q31" s="2">
        <v>5</v>
      </c>
      <c r="R31" s="3">
        <f t="shared" si="2"/>
        <v>0</v>
      </c>
      <c r="S31" s="7">
        <f t="shared" si="1"/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20.100000000000001" customHeight="1" x14ac:dyDescent="0.2">
      <c r="A32" s="121">
        <v>6</v>
      </c>
      <c r="B32" s="254" t="s">
        <v>200</v>
      </c>
      <c r="C32" s="255"/>
      <c r="D32" s="255"/>
      <c r="E32" s="255"/>
      <c r="F32" s="255"/>
      <c r="G32" s="256"/>
      <c r="H32" s="122"/>
      <c r="I32" s="274" t="s">
        <v>216</v>
      </c>
      <c r="J32" s="275"/>
      <c r="K32" s="276"/>
      <c r="L32" s="142"/>
      <c r="M32" s="143"/>
      <c r="N32" s="143"/>
      <c r="O32" s="144"/>
      <c r="Q32" s="2">
        <v>5</v>
      </c>
      <c r="R32" s="3">
        <f t="shared" si="2"/>
        <v>0</v>
      </c>
      <c r="S32" s="7">
        <f>R32*Q32</f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20.100000000000001" customHeight="1" x14ac:dyDescent="0.2">
      <c r="A33" s="123"/>
      <c r="B33" s="254" t="s">
        <v>444</v>
      </c>
      <c r="C33" s="255"/>
      <c r="D33" s="255"/>
      <c r="E33" s="255"/>
      <c r="F33" s="255"/>
      <c r="G33" s="256"/>
      <c r="H33" s="122"/>
      <c r="I33" s="274" t="s">
        <v>446</v>
      </c>
      <c r="J33" s="275"/>
      <c r="K33" s="276"/>
      <c r="L33" s="142"/>
      <c r="M33" s="143"/>
      <c r="N33" s="143"/>
      <c r="O33" s="144"/>
      <c r="Q33" s="2">
        <v>5</v>
      </c>
      <c r="R33" s="3">
        <f t="shared" ref="R33:R37" si="3">IF(H33="Yes",1,IF(H33="Partial",0.5,0))</f>
        <v>0</v>
      </c>
      <c r="S33" s="7">
        <f t="shared" ref="S33:S37" si="4">R33*Q33</f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20.100000000000001" customHeight="1" x14ac:dyDescent="0.2">
      <c r="A34" s="123">
        <v>14</v>
      </c>
      <c r="B34" s="254" t="s">
        <v>203</v>
      </c>
      <c r="C34" s="255"/>
      <c r="D34" s="255"/>
      <c r="E34" s="255"/>
      <c r="F34" s="255"/>
      <c r="G34" s="256"/>
      <c r="H34" s="122"/>
      <c r="I34" s="274" t="s">
        <v>163</v>
      </c>
      <c r="J34" s="275"/>
      <c r="K34" s="276"/>
      <c r="L34" s="142"/>
      <c r="M34" s="143"/>
      <c r="N34" s="143"/>
      <c r="O34" s="144"/>
      <c r="Q34" s="2">
        <v>5</v>
      </c>
      <c r="R34" s="3">
        <f t="shared" si="3"/>
        <v>0</v>
      </c>
      <c r="S34" s="7">
        <f t="shared" si="4"/>
        <v>0</v>
      </c>
      <c r="T34" s="8"/>
      <c r="U34" s="8"/>
      <c r="V34" s="8"/>
      <c r="W34" s="8"/>
      <c r="X34" s="8"/>
      <c r="Y34" s="9"/>
      <c r="Z34" s="9"/>
      <c r="AA34" s="9"/>
      <c r="AB34" s="9"/>
      <c r="AC34" s="9"/>
    </row>
    <row r="35" spans="1:29" ht="20.100000000000001" customHeight="1" x14ac:dyDescent="0.2">
      <c r="A35" s="123">
        <v>10</v>
      </c>
      <c r="B35" s="254" t="s">
        <v>445</v>
      </c>
      <c r="C35" s="255"/>
      <c r="D35" s="255"/>
      <c r="E35" s="255"/>
      <c r="F35" s="255"/>
      <c r="G35" s="256"/>
      <c r="H35" s="122"/>
      <c r="I35" s="274" t="s">
        <v>125</v>
      </c>
      <c r="J35" s="275"/>
      <c r="K35" s="276"/>
      <c r="L35" s="142"/>
      <c r="M35" s="143"/>
      <c r="N35" s="143"/>
      <c r="O35" s="144"/>
      <c r="Q35" s="2">
        <v>5</v>
      </c>
      <c r="R35" s="3">
        <f t="shared" si="3"/>
        <v>0</v>
      </c>
      <c r="S35" s="7">
        <f t="shared" si="4"/>
        <v>0</v>
      </c>
      <c r="T35" s="8"/>
      <c r="U35" s="8"/>
      <c r="V35" s="8"/>
      <c r="W35" s="8"/>
      <c r="X35" s="8"/>
      <c r="Y35" s="9"/>
      <c r="Z35" s="9"/>
      <c r="AA35" s="9"/>
      <c r="AB35" s="9"/>
      <c r="AC35" s="9"/>
    </row>
    <row r="36" spans="1:29" ht="20.100000000000001" customHeight="1" x14ac:dyDescent="0.2">
      <c r="A36" s="123">
        <v>13</v>
      </c>
      <c r="B36" s="254" t="s">
        <v>204</v>
      </c>
      <c r="C36" s="255"/>
      <c r="D36" s="255"/>
      <c r="E36" s="255"/>
      <c r="F36" s="255"/>
      <c r="G36" s="256"/>
      <c r="H36" s="122"/>
      <c r="I36" s="274" t="s">
        <v>214</v>
      </c>
      <c r="J36" s="275"/>
      <c r="K36" s="276"/>
      <c r="L36" s="142"/>
      <c r="M36" s="143"/>
      <c r="N36" s="143"/>
      <c r="O36" s="144"/>
      <c r="Q36" s="2">
        <v>5</v>
      </c>
      <c r="R36" s="3">
        <f t="shared" si="3"/>
        <v>0</v>
      </c>
      <c r="S36" s="7">
        <f t="shared" si="4"/>
        <v>0</v>
      </c>
      <c r="T36" s="8"/>
      <c r="U36" s="8"/>
      <c r="V36" s="8"/>
      <c r="W36" s="8"/>
      <c r="X36" s="8"/>
      <c r="Y36" s="9"/>
      <c r="Z36" s="9"/>
      <c r="AA36" s="9"/>
      <c r="AB36" s="9"/>
      <c r="AC36" s="9"/>
    </row>
    <row r="37" spans="1:29" ht="20.100000000000001" customHeight="1" thickBot="1" x14ac:dyDescent="0.25">
      <c r="A37" s="123"/>
      <c r="B37" s="254" t="s">
        <v>205</v>
      </c>
      <c r="C37" s="255"/>
      <c r="D37" s="255"/>
      <c r="E37" s="255"/>
      <c r="F37" s="255"/>
      <c r="G37" s="256"/>
      <c r="H37" s="122"/>
      <c r="I37" s="274" t="s">
        <v>164</v>
      </c>
      <c r="J37" s="275"/>
      <c r="K37" s="276"/>
      <c r="L37" s="142"/>
      <c r="M37" s="143"/>
      <c r="N37" s="143"/>
      <c r="O37" s="144"/>
      <c r="Q37" s="2">
        <v>5</v>
      </c>
      <c r="R37" s="3">
        <f t="shared" si="3"/>
        <v>0</v>
      </c>
      <c r="S37" s="7">
        <f t="shared" si="4"/>
        <v>0</v>
      </c>
      <c r="T37" s="8"/>
      <c r="U37" s="8"/>
      <c r="V37" s="8"/>
      <c r="W37" s="8"/>
      <c r="X37" s="8"/>
      <c r="Y37" s="9"/>
      <c r="Z37" s="9"/>
      <c r="AA37" s="9"/>
      <c r="AB37" s="9"/>
      <c r="AC37" s="9"/>
    </row>
    <row r="38" spans="1:29" ht="21" customHeight="1" thickBot="1" x14ac:dyDescent="0.25">
      <c r="A38" s="161" t="s">
        <v>32</v>
      </c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3"/>
      <c r="R38" s="3"/>
      <c r="S38" s="7"/>
      <c r="T38" s="8"/>
      <c r="U38" s="8"/>
      <c r="V38" s="8"/>
      <c r="W38" s="8"/>
      <c r="X38" s="8"/>
      <c r="Y38" s="9"/>
      <c r="Z38" s="9"/>
      <c r="AA38" s="9"/>
    </row>
    <row r="39" spans="1:29" ht="282" customHeight="1" x14ac:dyDescent="0.2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21"/>
      <c r="R39" s="3"/>
      <c r="S39" s="7"/>
      <c r="T39" s="8"/>
      <c r="U39" s="8"/>
      <c r="V39" s="8"/>
      <c r="W39" s="8"/>
      <c r="X39" s="8"/>
      <c r="Y39" s="9"/>
      <c r="Z39" s="9"/>
      <c r="AA39" s="9"/>
      <c r="AB39" s="9"/>
      <c r="AC39" s="9"/>
    </row>
    <row r="40" spans="1:29" ht="27" customHeight="1" x14ac:dyDescent="0.2">
      <c r="A40" s="20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21"/>
      <c r="R40" s="3"/>
      <c r="S40" s="7"/>
      <c r="T40" s="8"/>
      <c r="U40" s="8"/>
      <c r="V40" s="8"/>
      <c r="W40" s="8"/>
      <c r="X40" s="8"/>
      <c r="Y40" s="9"/>
      <c r="Z40" s="9"/>
      <c r="AA40" s="9"/>
      <c r="AB40" s="9"/>
      <c r="AC40" s="9"/>
    </row>
    <row r="41" spans="1:29" ht="6.75" customHeight="1" x14ac:dyDescent="0.2">
      <c r="A41" s="156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8"/>
    </row>
    <row r="42" spans="1:29" ht="4.5" customHeight="1" x14ac:dyDescent="0.2"/>
    <row r="43" spans="1:29" hidden="1" x14ac:dyDescent="0.2"/>
    <row r="44" spans="1:29" hidden="1" x14ac:dyDescent="0.2"/>
    <row r="45" spans="1:29" hidden="1" x14ac:dyDescent="0.2"/>
    <row r="46" spans="1:29" hidden="1" x14ac:dyDescent="0.2"/>
    <row r="47" spans="1:29" hidden="1" x14ac:dyDescent="0.2"/>
    <row r="48" spans="1:29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spans="1:19" hidden="1" x14ac:dyDescent="0.2"/>
    <row r="194" spans="1:19" hidden="1" x14ac:dyDescent="0.2"/>
    <row r="195" spans="1:19" hidden="1" x14ac:dyDescent="0.2"/>
    <row r="196" spans="1:19" hidden="1" x14ac:dyDescent="0.2"/>
    <row r="197" spans="1:19" hidden="1" x14ac:dyDescent="0.2"/>
    <row r="198" spans="1:19" hidden="1" x14ac:dyDescent="0.2"/>
    <row r="199" spans="1:19" hidden="1" x14ac:dyDescent="0.2"/>
    <row r="200" spans="1:19" hidden="1" x14ac:dyDescent="0.2"/>
    <row r="201" spans="1:19" hidden="1" x14ac:dyDescent="0.2">
      <c r="A201" s="1" t="s">
        <v>0</v>
      </c>
      <c r="Q201" s="1"/>
      <c r="R201" s="1"/>
      <c r="S201" s="1"/>
    </row>
    <row r="202" spans="1:19" hidden="1" x14ac:dyDescent="0.2">
      <c r="A202" s="1" t="s">
        <v>1</v>
      </c>
      <c r="Q202" s="1"/>
      <c r="R202" s="1"/>
      <c r="S202" s="1"/>
    </row>
    <row r="203" spans="1:19" hidden="1" x14ac:dyDescent="0.2">
      <c r="A203" s="1" t="s">
        <v>2</v>
      </c>
      <c r="Q203" s="1"/>
      <c r="R203" s="1"/>
      <c r="S203" s="1"/>
    </row>
    <row r="204" spans="1:19" ht="12.75" customHeight="1" x14ac:dyDescent="0.2"/>
    <row r="205" spans="1:19" ht="12.75" customHeight="1" x14ac:dyDescent="0.2"/>
    <row r="206" spans="1:19" ht="12.75" customHeight="1" x14ac:dyDescent="0.2"/>
    <row r="207" spans="1:19" ht="12.75" customHeight="1" x14ac:dyDescent="0.2"/>
    <row r="208" spans="1:19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</sheetData>
  <mergeCells count="114">
    <mergeCell ref="A41:O41"/>
    <mergeCell ref="B34:G34"/>
    <mergeCell ref="B35:G35"/>
    <mergeCell ref="B36:G36"/>
    <mergeCell ref="B37:G37"/>
    <mergeCell ref="L34:O34"/>
    <mergeCell ref="L35:O35"/>
    <mergeCell ref="L36:O36"/>
    <mergeCell ref="L37:O37"/>
    <mergeCell ref="I34:K34"/>
    <mergeCell ref="I35:K35"/>
    <mergeCell ref="I36:K36"/>
    <mergeCell ref="I37:K37"/>
    <mergeCell ref="A38:O38"/>
    <mergeCell ref="B29:G29"/>
    <mergeCell ref="B26:G26"/>
    <mergeCell ref="B27:G27"/>
    <mergeCell ref="B28:G28"/>
    <mergeCell ref="L26:O26"/>
    <mergeCell ref="L27:O27"/>
    <mergeCell ref="L28:O28"/>
    <mergeCell ref="L29:O29"/>
    <mergeCell ref="I26:K26"/>
    <mergeCell ref="I27:K27"/>
    <mergeCell ref="I28:K28"/>
    <mergeCell ref="I29:K29"/>
    <mergeCell ref="B30:G30"/>
    <mergeCell ref="B31:G31"/>
    <mergeCell ref="B32:G32"/>
    <mergeCell ref="B33:G33"/>
    <mergeCell ref="L30:O30"/>
    <mergeCell ref="L31:O31"/>
    <mergeCell ref="L32:O32"/>
    <mergeCell ref="L33:O33"/>
    <mergeCell ref="I30:K30"/>
    <mergeCell ref="I31:K31"/>
    <mergeCell ref="I32:K32"/>
    <mergeCell ref="I33:K33"/>
    <mergeCell ref="L20:O20"/>
    <mergeCell ref="L21:O21"/>
    <mergeCell ref="L22:O22"/>
    <mergeCell ref="I20:K20"/>
    <mergeCell ref="I21:K21"/>
    <mergeCell ref="I22:K22"/>
    <mergeCell ref="B23:G23"/>
    <mergeCell ref="B24:G24"/>
    <mergeCell ref="B25:G25"/>
    <mergeCell ref="L23:O23"/>
    <mergeCell ref="L24:O24"/>
    <mergeCell ref="L25:O25"/>
    <mergeCell ref="I23:K23"/>
    <mergeCell ref="I24:K24"/>
    <mergeCell ref="I25:K25"/>
    <mergeCell ref="B20:G20"/>
    <mergeCell ref="B21:G21"/>
    <mergeCell ref="B22:G22"/>
    <mergeCell ref="B11:G11"/>
    <mergeCell ref="I11:K11"/>
    <mergeCell ref="L11:O11"/>
    <mergeCell ref="I12:K12"/>
    <mergeCell ref="B14:G14"/>
    <mergeCell ref="B15:G15"/>
    <mergeCell ref="B16:G16"/>
    <mergeCell ref="L15:O15"/>
    <mergeCell ref="L16:O16"/>
    <mergeCell ref="I15:K15"/>
    <mergeCell ref="I16:K16"/>
    <mergeCell ref="I13:K13"/>
    <mergeCell ref="I14:K14"/>
    <mergeCell ref="L12:O12"/>
    <mergeCell ref="L13:O13"/>
    <mergeCell ref="L14:O14"/>
    <mergeCell ref="B12:G12"/>
    <mergeCell ref="B13:G13"/>
    <mergeCell ref="A5:C5"/>
    <mergeCell ref="D5:G5"/>
    <mergeCell ref="H5:K5"/>
    <mergeCell ref="L5:O5"/>
    <mergeCell ref="A6:C6"/>
    <mergeCell ref="D6:G6"/>
    <mergeCell ref="H6:K6"/>
    <mergeCell ref="L6:O6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A1:O1"/>
    <mergeCell ref="AF1:AJ2"/>
    <mergeCell ref="A4:C4"/>
    <mergeCell ref="D4:E4"/>
    <mergeCell ref="F4:G4"/>
    <mergeCell ref="H4:I4"/>
    <mergeCell ref="L4:M4"/>
    <mergeCell ref="N4:O4"/>
    <mergeCell ref="A2:O2"/>
    <mergeCell ref="B17:G17"/>
    <mergeCell ref="B18:G18"/>
    <mergeCell ref="B19:G19"/>
    <mergeCell ref="L17:O17"/>
    <mergeCell ref="L18:O18"/>
    <mergeCell ref="L19:O19"/>
    <mergeCell ref="I17:K17"/>
    <mergeCell ref="I18:K18"/>
    <mergeCell ref="I19:K19"/>
  </mergeCells>
  <conditionalFormatting sqref="H12:H37">
    <cfRule type="containsText" dxfId="44" priority="3" stopIfTrue="1" operator="containsText" text="partial">
      <formula>NOT(ISERROR(SEARCH("partial",H12)))</formula>
    </cfRule>
    <cfRule type="containsText" dxfId="43" priority="4" stopIfTrue="1" operator="containsText" text="no">
      <formula>NOT(ISERROR(SEARCH("no",H12)))</formula>
    </cfRule>
    <cfRule type="containsText" dxfId="42" priority="5" stopIfTrue="1" operator="containsText" text="yes">
      <formula>NOT(ISERROR(SEARCH("yes",H12)))</formula>
    </cfRule>
  </conditionalFormatting>
  <conditionalFormatting sqref="L7">
    <cfRule type="containsText" dxfId="41" priority="1" stopIfTrue="1" operator="containsText" text="fail">
      <formula>NOT(ISERROR(SEARCH("fail",L7)))</formula>
    </cfRule>
    <cfRule type="containsText" dxfId="40" priority="2" stopIfTrue="1" operator="containsText" text="pass">
      <formula>NOT(ISERROR(SEARCH("pass",L7)))</formula>
    </cfRule>
  </conditionalFormatting>
  <dataValidations count="1">
    <dataValidation type="list" showInputMessage="1" showErrorMessage="1" sqref="H12:H37">
      <formula1>$R$4:$R$6</formula1>
    </dataValidation>
  </dataValidations>
  <printOptions horizontalCentered="1"/>
  <pageMargins left="0.23622047244094491" right="0.23622047244094491" top="0.31496062992125984" bottom="0.62992125984251968" header="0.94488188976377963" footer="0.19685039370078741"/>
  <pageSetup scale="59" fitToHeight="0" orientation="portrait" r:id="rId1"/>
  <headerFooter>
    <oddFooter xml:space="preserve">&amp;LDoc.Ref.No.: &amp;"-,Bold"CHS-FORM-164&amp;"-,Regular"
Revision No.: &amp;"-,Bold"00&amp;"-,Regular"
Effective Date:&amp;"-,Bold" 22/09/19&amp;C&amp;"-,Bold"CONTROLLED COPY
&amp;R&amp;"-,Bold"&amp;P
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9"/>
  <sheetViews>
    <sheetView showGridLines="0" view="pageBreakPreview" topLeftCell="E44" zoomScale="87" zoomScaleNormal="80" zoomScaleSheetLayoutView="87" workbookViewId="0">
      <selection activeCell="P1" sqref="P1:S1048576"/>
    </sheetView>
  </sheetViews>
  <sheetFormatPr defaultColWidth="9.140625" defaultRowHeight="12.75" customHeight="1" zeroHeight="1" x14ac:dyDescent="0.2"/>
  <cols>
    <col min="1" max="1" width="12.5703125" style="1" customWidth="1"/>
    <col min="2" max="5" width="10.85546875" style="1" customWidth="1"/>
    <col min="6" max="6" width="8.42578125" style="1" customWidth="1"/>
    <col min="7" max="7" width="12.28515625" style="1" customWidth="1"/>
    <col min="8" max="9" width="10.85546875" style="1" customWidth="1"/>
    <col min="10" max="10" width="13" style="1" customWidth="1"/>
    <col min="11" max="11" width="26" style="1" customWidth="1"/>
    <col min="12" max="15" width="10.85546875" style="1" customWidth="1"/>
    <col min="16" max="16" width="8" style="1" hidden="1" customWidth="1"/>
    <col min="17" max="19" width="17.85546875" style="2" hidden="1" customWidth="1"/>
    <col min="20" max="40" width="9.140625" style="1" customWidth="1"/>
    <col min="41" max="16384" width="9.140625" style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478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3.75" customHeight="1" x14ac:dyDescent="0.2">
      <c r="A3" s="91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S3" s="3"/>
      <c r="T3" s="4"/>
      <c r="U3" s="4"/>
      <c r="V3" s="4"/>
      <c r="W3" s="4"/>
      <c r="X3" s="4"/>
      <c r="Y3" s="4"/>
      <c r="Z3" s="4"/>
      <c r="AA3" s="4"/>
      <c r="AF3" s="81"/>
      <c r="AG3" s="81"/>
      <c r="AH3" s="81"/>
      <c r="AI3" s="81"/>
      <c r="AJ3" s="81"/>
    </row>
    <row r="4" spans="1:36" ht="27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165</v>
      </c>
      <c r="L4" s="232" t="s">
        <v>7</v>
      </c>
      <c r="M4" s="230"/>
      <c r="N4" s="134">
        <f>SUM(S:S)/SUM(Q:Q)</f>
        <v>0</v>
      </c>
      <c r="O4" s="135"/>
      <c r="Q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Q5" s="2" t="s">
        <v>1</v>
      </c>
    </row>
    <row r="6" spans="1:36" ht="27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Q6" s="2" t="s">
        <v>2</v>
      </c>
    </row>
    <row r="7" spans="1:36" ht="27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</row>
    <row r="8" spans="1:36" ht="27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7" customHeight="1" x14ac:dyDescent="0.2">
      <c r="A9" s="233" t="s">
        <v>11</v>
      </c>
      <c r="B9" s="234"/>
      <c r="C9" s="236"/>
      <c r="D9" s="138"/>
      <c r="E9" s="138"/>
      <c r="F9" s="138"/>
      <c r="G9" s="138"/>
      <c r="H9" s="233" t="s">
        <v>12</v>
      </c>
      <c r="I9" s="234"/>
      <c r="J9" s="234"/>
      <c r="K9" s="236"/>
      <c r="L9" s="138"/>
      <c r="M9" s="138"/>
      <c r="N9" s="138"/>
      <c r="O9" s="138"/>
    </row>
    <row r="10" spans="1:36" ht="27" customHeight="1" thickBot="1" x14ac:dyDescent="0.25">
      <c r="A10" s="295" t="s">
        <v>469</v>
      </c>
      <c r="B10" s="296"/>
      <c r="C10" s="296"/>
      <c r="D10" s="296"/>
      <c r="E10" s="296"/>
      <c r="F10" s="296"/>
      <c r="G10" s="296"/>
      <c r="H10" s="296"/>
      <c r="I10" s="296"/>
      <c r="J10" s="296"/>
      <c r="K10" s="296"/>
      <c r="L10" s="296"/>
      <c r="M10" s="296"/>
      <c r="N10" s="296"/>
      <c r="O10" s="297"/>
      <c r="Q10" s="141" t="s">
        <v>13</v>
      </c>
      <c r="R10" s="141"/>
      <c r="S10" s="141"/>
    </row>
    <row r="11" spans="1:36" ht="21.75" customHeight="1" thickBot="1" x14ac:dyDescent="0.25">
      <c r="A11" s="114" t="s">
        <v>470</v>
      </c>
      <c r="B11" s="176" t="s">
        <v>477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260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20.100000000000001" customHeight="1" x14ac:dyDescent="0.2">
      <c r="A12" s="51"/>
      <c r="B12" s="292" t="s">
        <v>19</v>
      </c>
      <c r="C12" s="293"/>
      <c r="D12" s="293"/>
      <c r="E12" s="293"/>
      <c r="F12" s="293"/>
      <c r="G12" s="294"/>
      <c r="H12" s="82"/>
      <c r="I12" s="289"/>
      <c r="J12" s="290"/>
      <c r="K12" s="291"/>
      <c r="L12" s="289"/>
      <c r="M12" s="290"/>
      <c r="N12" s="290"/>
      <c r="O12" s="291"/>
      <c r="Q12" s="2">
        <v>5</v>
      </c>
      <c r="R12" s="3">
        <f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0.100000000000001" customHeight="1" x14ac:dyDescent="0.2">
      <c r="A13" s="51"/>
      <c r="B13" s="292" t="s">
        <v>217</v>
      </c>
      <c r="C13" s="293"/>
      <c r="D13" s="293"/>
      <c r="E13" s="293"/>
      <c r="F13" s="293"/>
      <c r="G13" s="294"/>
      <c r="H13" s="82"/>
      <c r="I13" s="283"/>
      <c r="J13" s="284"/>
      <c r="K13" s="285"/>
      <c r="L13" s="283"/>
      <c r="M13" s="284"/>
      <c r="N13" s="284"/>
      <c r="O13" s="285"/>
      <c r="Q13" s="2">
        <v>5</v>
      </c>
      <c r="R13" s="3">
        <f t="shared" ref="R13:R22" si="0">IF(H13="Yes",1,IF(H13="Partial",0.5,0))</f>
        <v>0</v>
      </c>
      <c r="S13" s="7">
        <f t="shared" ref="S13:S30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0.100000000000001" customHeight="1" x14ac:dyDescent="0.2">
      <c r="A14" s="85"/>
      <c r="B14" s="292" t="s">
        <v>132</v>
      </c>
      <c r="C14" s="293"/>
      <c r="D14" s="293"/>
      <c r="E14" s="293"/>
      <c r="F14" s="293"/>
      <c r="G14" s="294"/>
      <c r="H14" s="82"/>
      <c r="I14" s="277" t="s">
        <v>447</v>
      </c>
      <c r="J14" s="278"/>
      <c r="K14" s="279"/>
      <c r="L14" s="283"/>
      <c r="M14" s="284"/>
      <c r="N14" s="284"/>
      <c r="O14" s="285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0.100000000000001" customHeight="1" x14ac:dyDescent="0.2">
      <c r="A15" s="85"/>
      <c r="B15" s="292" t="s">
        <v>219</v>
      </c>
      <c r="C15" s="293"/>
      <c r="D15" s="293"/>
      <c r="E15" s="293"/>
      <c r="F15" s="293"/>
      <c r="G15" s="294"/>
      <c r="H15" s="82"/>
      <c r="I15" s="283" t="s">
        <v>239</v>
      </c>
      <c r="J15" s="284"/>
      <c r="K15" s="285"/>
      <c r="L15" s="283"/>
      <c r="M15" s="284"/>
      <c r="N15" s="284"/>
      <c r="O15" s="285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0.100000000000001" customHeight="1" x14ac:dyDescent="0.2">
      <c r="A16" s="85"/>
      <c r="B16" s="292" t="s">
        <v>93</v>
      </c>
      <c r="C16" s="293"/>
      <c r="D16" s="293"/>
      <c r="E16" s="293"/>
      <c r="F16" s="293"/>
      <c r="G16" s="294"/>
      <c r="H16" s="82"/>
      <c r="I16" s="277" t="s">
        <v>116</v>
      </c>
      <c r="J16" s="278"/>
      <c r="K16" s="279"/>
      <c r="L16" s="283"/>
      <c r="M16" s="284"/>
      <c r="N16" s="284"/>
      <c r="O16" s="285"/>
      <c r="Q16" s="2">
        <v>5</v>
      </c>
      <c r="R16" s="3">
        <f>IF(H16="Yes",1,IF(H16="Partial",0.5,0))</f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8.5" customHeight="1" x14ac:dyDescent="0.2">
      <c r="A17" s="51"/>
      <c r="B17" s="292" t="s">
        <v>195</v>
      </c>
      <c r="C17" s="293"/>
      <c r="D17" s="293"/>
      <c r="E17" s="293"/>
      <c r="F17" s="293"/>
      <c r="G17" s="294"/>
      <c r="H17" s="82"/>
      <c r="I17" s="283" t="s">
        <v>240</v>
      </c>
      <c r="J17" s="284"/>
      <c r="K17" s="285"/>
      <c r="L17" s="283"/>
      <c r="M17" s="284"/>
      <c r="N17" s="284"/>
      <c r="O17" s="285"/>
      <c r="Q17" s="2">
        <v>5</v>
      </c>
      <c r="R17" s="3">
        <f>IF(H17="Yes",1,IF(H17="Partial",0.5,0))</f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0.100000000000001" customHeight="1" x14ac:dyDescent="0.2">
      <c r="A18" s="51"/>
      <c r="B18" s="292" t="s">
        <v>94</v>
      </c>
      <c r="C18" s="293"/>
      <c r="D18" s="293"/>
      <c r="E18" s="293"/>
      <c r="F18" s="293"/>
      <c r="G18" s="294"/>
      <c r="H18" s="82"/>
      <c r="I18" s="277" t="s">
        <v>451</v>
      </c>
      <c r="J18" s="278"/>
      <c r="K18" s="279"/>
      <c r="L18" s="283"/>
      <c r="M18" s="284"/>
      <c r="N18" s="284"/>
      <c r="O18" s="285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0.100000000000001" customHeight="1" x14ac:dyDescent="0.2">
      <c r="A19" s="51"/>
      <c r="B19" s="292" t="s">
        <v>95</v>
      </c>
      <c r="C19" s="293"/>
      <c r="D19" s="293"/>
      <c r="E19" s="293"/>
      <c r="F19" s="293"/>
      <c r="G19" s="294"/>
      <c r="H19" s="82"/>
      <c r="I19" s="277" t="s">
        <v>452</v>
      </c>
      <c r="J19" s="278"/>
      <c r="K19" s="279"/>
      <c r="L19" s="283"/>
      <c r="M19" s="284"/>
      <c r="N19" s="284"/>
      <c r="O19" s="285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0.100000000000001" customHeight="1" x14ac:dyDescent="0.2">
      <c r="A20" s="51">
        <v>10</v>
      </c>
      <c r="B20" s="292" t="s">
        <v>198</v>
      </c>
      <c r="C20" s="293"/>
      <c r="D20" s="293"/>
      <c r="E20" s="293"/>
      <c r="F20" s="293"/>
      <c r="G20" s="294"/>
      <c r="H20" s="82"/>
      <c r="I20" s="283" t="s">
        <v>241</v>
      </c>
      <c r="J20" s="284"/>
      <c r="K20" s="285"/>
      <c r="L20" s="283"/>
      <c r="M20" s="284"/>
      <c r="N20" s="284"/>
      <c r="O20" s="285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0.100000000000001" customHeight="1" x14ac:dyDescent="0.2">
      <c r="A21" s="51"/>
      <c r="B21" s="292" t="s">
        <v>96</v>
      </c>
      <c r="C21" s="293"/>
      <c r="D21" s="293"/>
      <c r="E21" s="293"/>
      <c r="F21" s="293"/>
      <c r="G21" s="294"/>
      <c r="H21" s="82"/>
      <c r="I21" s="283" t="s">
        <v>118</v>
      </c>
      <c r="J21" s="284"/>
      <c r="K21" s="285"/>
      <c r="L21" s="283"/>
      <c r="M21" s="284"/>
      <c r="N21" s="284"/>
      <c r="O21" s="285"/>
      <c r="Q21" s="2">
        <v>5</v>
      </c>
      <c r="R21" s="3">
        <f>IF(H21="Yes",1,IF(H21="Partial",0.5,0))</f>
        <v>0</v>
      </c>
      <c r="S21" s="7">
        <f>R21*Q21</f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0.100000000000001" customHeight="1" x14ac:dyDescent="0.2">
      <c r="A22" s="51">
        <v>9</v>
      </c>
      <c r="B22" s="292" t="s">
        <v>220</v>
      </c>
      <c r="C22" s="293"/>
      <c r="D22" s="293"/>
      <c r="E22" s="293"/>
      <c r="F22" s="293"/>
      <c r="G22" s="294"/>
      <c r="H22" s="82"/>
      <c r="I22" s="283" t="s">
        <v>242</v>
      </c>
      <c r="J22" s="284"/>
      <c r="K22" s="285"/>
      <c r="L22" s="283"/>
      <c r="M22" s="284"/>
      <c r="N22" s="284"/>
      <c r="O22" s="285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0.100000000000001" customHeight="1" x14ac:dyDescent="0.2">
      <c r="A23" s="51"/>
      <c r="B23" s="292" t="s">
        <v>221</v>
      </c>
      <c r="C23" s="293"/>
      <c r="D23" s="293"/>
      <c r="E23" s="293"/>
      <c r="F23" s="293"/>
      <c r="G23" s="294"/>
      <c r="H23" s="82"/>
      <c r="I23" s="283" t="s">
        <v>243</v>
      </c>
      <c r="J23" s="284"/>
      <c r="K23" s="285"/>
      <c r="L23" s="283"/>
      <c r="M23" s="284"/>
      <c r="N23" s="284"/>
      <c r="O23" s="285"/>
      <c r="Q23" s="2">
        <v>5</v>
      </c>
      <c r="R23" s="3">
        <f t="shared" ref="R23:R31" si="2">IF(H23="Yes",1,IF(H23="Partial",0.5,0))</f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0.100000000000001" customHeight="1" x14ac:dyDescent="0.2">
      <c r="A24" s="51"/>
      <c r="B24" s="292" t="s">
        <v>222</v>
      </c>
      <c r="C24" s="293"/>
      <c r="D24" s="293"/>
      <c r="E24" s="293"/>
      <c r="F24" s="293"/>
      <c r="G24" s="294"/>
      <c r="H24" s="82"/>
      <c r="I24" s="283" t="s">
        <v>244</v>
      </c>
      <c r="J24" s="284"/>
      <c r="K24" s="285"/>
      <c r="L24" s="283"/>
      <c r="M24" s="284"/>
      <c r="N24" s="284"/>
      <c r="O24" s="285"/>
      <c r="Q24" s="2">
        <v>5</v>
      </c>
      <c r="R24" s="3">
        <f t="shared" si="2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0.100000000000001" customHeight="1" x14ac:dyDescent="0.2">
      <c r="A25" s="51">
        <v>4</v>
      </c>
      <c r="B25" s="292" t="s">
        <v>223</v>
      </c>
      <c r="C25" s="293"/>
      <c r="D25" s="293"/>
      <c r="E25" s="293"/>
      <c r="F25" s="293"/>
      <c r="G25" s="294"/>
      <c r="H25" s="82"/>
      <c r="I25" s="283" t="s">
        <v>245</v>
      </c>
      <c r="J25" s="284"/>
      <c r="K25" s="285"/>
      <c r="L25" s="283"/>
      <c r="M25" s="284"/>
      <c r="N25" s="284"/>
      <c r="O25" s="285"/>
      <c r="Q25" s="2">
        <v>5</v>
      </c>
      <c r="R25" s="3">
        <f t="shared" si="2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0.100000000000001" customHeight="1" x14ac:dyDescent="0.2">
      <c r="A26" s="51"/>
      <c r="B26" s="292" t="s">
        <v>224</v>
      </c>
      <c r="C26" s="293"/>
      <c r="D26" s="293"/>
      <c r="E26" s="293"/>
      <c r="F26" s="293"/>
      <c r="G26" s="294"/>
      <c r="H26" s="82"/>
      <c r="I26" s="283" t="s">
        <v>246</v>
      </c>
      <c r="J26" s="284"/>
      <c r="K26" s="285"/>
      <c r="L26" s="283"/>
      <c r="M26" s="284"/>
      <c r="N26" s="284"/>
      <c r="O26" s="285"/>
      <c r="Q26" s="2">
        <v>5</v>
      </c>
      <c r="R26" s="3">
        <f t="shared" si="2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0.100000000000001" customHeight="1" x14ac:dyDescent="0.2">
      <c r="A27" s="51"/>
      <c r="B27" s="292" t="s">
        <v>225</v>
      </c>
      <c r="C27" s="293"/>
      <c r="D27" s="293"/>
      <c r="E27" s="293"/>
      <c r="F27" s="293"/>
      <c r="G27" s="294"/>
      <c r="H27" s="82"/>
      <c r="I27" s="283" t="s">
        <v>247</v>
      </c>
      <c r="J27" s="284"/>
      <c r="K27" s="285"/>
      <c r="L27" s="283"/>
      <c r="M27" s="284"/>
      <c r="N27" s="284"/>
      <c r="O27" s="285"/>
      <c r="Q27" s="2">
        <v>5</v>
      </c>
      <c r="R27" s="3">
        <f t="shared" si="2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20.100000000000001" customHeight="1" x14ac:dyDescent="0.2">
      <c r="A28" s="51"/>
      <c r="B28" s="292" t="s">
        <v>226</v>
      </c>
      <c r="C28" s="293"/>
      <c r="D28" s="293"/>
      <c r="E28" s="293"/>
      <c r="F28" s="293"/>
      <c r="G28" s="294"/>
      <c r="H28" s="82"/>
      <c r="I28" s="283" t="s">
        <v>248</v>
      </c>
      <c r="J28" s="284"/>
      <c r="K28" s="285"/>
      <c r="L28" s="283"/>
      <c r="M28" s="284"/>
      <c r="N28" s="284"/>
      <c r="O28" s="285"/>
      <c r="Q28" s="2">
        <v>5</v>
      </c>
      <c r="R28" s="3">
        <f t="shared" si="2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20.100000000000001" customHeight="1" x14ac:dyDescent="0.2">
      <c r="A29" s="51"/>
      <c r="B29" s="292" t="s">
        <v>227</v>
      </c>
      <c r="C29" s="293"/>
      <c r="D29" s="293"/>
      <c r="E29" s="293"/>
      <c r="F29" s="293"/>
      <c r="G29" s="294"/>
      <c r="H29" s="82"/>
      <c r="I29" s="283" t="s">
        <v>119</v>
      </c>
      <c r="J29" s="284"/>
      <c r="K29" s="285"/>
      <c r="L29" s="283"/>
      <c r="M29" s="284"/>
      <c r="N29" s="284"/>
      <c r="O29" s="285"/>
      <c r="Q29" s="2">
        <v>5</v>
      </c>
      <c r="R29" s="3">
        <f t="shared" si="2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20.100000000000001" customHeight="1" x14ac:dyDescent="0.2">
      <c r="A30" s="51"/>
      <c r="B30" s="292" t="s">
        <v>421</v>
      </c>
      <c r="C30" s="293"/>
      <c r="D30" s="293"/>
      <c r="E30" s="293"/>
      <c r="F30" s="293"/>
      <c r="G30" s="294"/>
      <c r="H30" s="82"/>
      <c r="I30" s="283" t="s">
        <v>120</v>
      </c>
      <c r="J30" s="284"/>
      <c r="K30" s="285"/>
      <c r="L30" s="283"/>
      <c r="M30" s="284"/>
      <c r="N30" s="284"/>
      <c r="O30" s="285"/>
      <c r="Q30" s="2">
        <v>5</v>
      </c>
      <c r="R30" s="3">
        <f t="shared" si="2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20.100000000000001" customHeight="1" x14ac:dyDescent="0.2">
      <c r="A31" s="51"/>
      <c r="B31" s="292" t="s">
        <v>235</v>
      </c>
      <c r="C31" s="293"/>
      <c r="D31" s="293"/>
      <c r="E31" s="293"/>
      <c r="F31" s="293"/>
      <c r="G31" s="294"/>
      <c r="H31" s="82"/>
      <c r="I31" s="277" t="s">
        <v>120</v>
      </c>
      <c r="J31" s="278"/>
      <c r="K31" s="279"/>
      <c r="L31" s="283"/>
      <c r="M31" s="284"/>
      <c r="N31" s="284"/>
      <c r="O31" s="285"/>
      <c r="Q31" s="2">
        <v>5</v>
      </c>
      <c r="R31" s="3">
        <f t="shared" si="2"/>
        <v>0</v>
      </c>
      <c r="S31" s="7">
        <f>R31*Q31</f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20.100000000000001" customHeight="1" x14ac:dyDescent="0.2">
      <c r="A32" s="85">
        <v>1</v>
      </c>
      <c r="B32" s="292" t="s">
        <v>34</v>
      </c>
      <c r="C32" s="293"/>
      <c r="D32" s="293"/>
      <c r="E32" s="293"/>
      <c r="F32" s="293"/>
      <c r="G32" s="294"/>
      <c r="H32" s="82"/>
      <c r="I32" s="277" t="s">
        <v>249</v>
      </c>
      <c r="J32" s="278"/>
      <c r="K32" s="279"/>
      <c r="L32" s="283"/>
      <c r="M32" s="284"/>
      <c r="N32" s="284"/>
      <c r="O32" s="285"/>
      <c r="Q32" s="2">
        <v>5</v>
      </c>
      <c r="R32" s="3">
        <f t="shared" ref="R32:R44" si="3">IF(H32="Yes",1,IF(H32="Partial",0.5,0))</f>
        <v>0</v>
      </c>
      <c r="S32" s="7">
        <f t="shared" ref="S32:S44" si="4">R32*Q32</f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20.100000000000001" customHeight="1" x14ac:dyDescent="0.2">
      <c r="A33" s="85"/>
      <c r="B33" s="292" t="s">
        <v>228</v>
      </c>
      <c r="C33" s="293"/>
      <c r="D33" s="293"/>
      <c r="E33" s="293"/>
      <c r="F33" s="293"/>
      <c r="G33" s="294"/>
      <c r="H33" s="82"/>
      <c r="I33" s="277" t="s">
        <v>122</v>
      </c>
      <c r="J33" s="278"/>
      <c r="K33" s="279"/>
      <c r="L33" s="283"/>
      <c r="M33" s="284"/>
      <c r="N33" s="284"/>
      <c r="O33" s="285"/>
      <c r="Q33" s="2">
        <v>5</v>
      </c>
      <c r="R33" s="3">
        <f t="shared" si="3"/>
        <v>0</v>
      </c>
      <c r="S33" s="7">
        <f t="shared" si="4"/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20.100000000000001" customHeight="1" x14ac:dyDescent="0.2">
      <c r="A34" s="85"/>
      <c r="B34" s="292" t="s">
        <v>229</v>
      </c>
      <c r="C34" s="293"/>
      <c r="D34" s="293"/>
      <c r="E34" s="293"/>
      <c r="F34" s="293"/>
      <c r="G34" s="294"/>
      <c r="H34" s="82"/>
      <c r="I34" s="277" t="s">
        <v>123</v>
      </c>
      <c r="J34" s="278"/>
      <c r="K34" s="279"/>
      <c r="L34" s="283"/>
      <c r="M34" s="284"/>
      <c r="N34" s="284"/>
      <c r="O34" s="285"/>
      <c r="Q34" s="2">
        <v>5</v>
      </c>
      <c r="R34" s="3">
        <f t="shared" si="3"/>
        <v>0</v>
      </c>
      <c r="S34" s="7">
        <f t="shared" si="4"/>
        <v>0</v>
      </c>
      <c r="T34" s="8"/>
      <c r="U34" s="8"/>
      <c r="V34" s="8"/>
      <c r="W34" s="8"/>
      <c r="X34" s="8"/>
      <c r="Y34" s="9"/>
      <c r="Z34" s="9"/>
      <c r="AA34" s="9"/>
      <c r="AB34" s="9"/>
      <c r="AC34" s="9"/>
    </row>
    <row r="35" spans="1:29" ht="20.100000000000001" customHeight="1" x14ac:dyDescent="0.2">
      <c r="A35" s="85"/>
      <c r="B35" s="292" t="s">
        <v>230</v>
      </c>
      <c r="C35" s="293"/>
      <c r="D35" s="293"/>
      <c r="E35" s="293"/>
      <c r="F35" s="293"/>
      <c r="G35" s="294"/>
      <c r="H35" s="82"/>
      <c r="I35" s="277" t="s">
        <v>125</v>
      </c>
      <c r="J35" s="278"/>
      <c r="K35" s="279"/>
      <c r="L35" s="283"/>
      <c r="M35" s="284"/>
      <c r="N35" s="284"/>
      <c r="O35" s="285"/>
      <c r="Q35" s="2">
        <v>5</v>
      </c>
      <c r="R35" s="3">
        <f t="shared" si="3"/>
        <v>0</v>
      </c>
      <c r="S35" s="7">
        <f t="shared" si="4"/>
        <v>0</v>
      </c>
      <c r="T35" s="8"/>
      <c r="U35" s="8"/>
      <c r="V35" s="8"/>
      <c r="W35" s="8"/>
      <c r="X35" s="8"/>
      <c r="Y35" s="9"/>
      <c r="Z35" s="9"/>
      <c r="AA35" s="9"/>
      <c r="AB35" s="9"/>
      <c r="AC35" s="9"/>
    </row>
    <row r="36" spans="1:29" ht="20.100000000000001" customHeight="1" x14ac:dyDescent="0.2">
      <c r="A36" s="85">
        <v>3</v>
      </c>
      <c r="B36" s="292" t="s">
        <v>231</v>
      </c>
      <c r="C36" s="293"/>
      <c r="D36" s="293"/>
      <c r="E36" s="293"/>
      <c r="F36" s="293"/>
      <c r="G36" s="294"/>
      <c r="H36" s="82"/>
      <c r="I36" s="277" t="s">
        <v>125</v>
      </c>
      <c r="J36" s="278"/>
      <c r="K36" s="279"/>
      <c r="L36" s="283"/>
      <c r="M36" s="284"/>
      <c r="N36" s="284"/>
      <c r="O36" s="285"/>
      <c r="Q36" s="2">
        <v>5</v>
      </c>
      <c r="R36" s="3">
        <f t="shared" si="3"/>
        <v>0</v>
      </c>
      <c r="S36" s="7">
        <f t="shared" si="4"/>
        <v>0</v>
      </c>
      <c r="T36" s="8"/>
      <c r="U36" s="8"/>
      <c r="V36" s="8"/>
      <c r="W36" s="8"/>
      <c r="X36" s="8"/>
      <c r="Y36" s="9"/>
      <c r="Z36" s="9"/>
      <c r="AA36" s="9"/>
      <c r="AB36" s="9"/>
      <c r="AC36" s="9"/>
    </row>
    <row r="37" spans="1:29" ht="20.100000000000001" customHeight="1" x14ac:dyDescent="0.2">
      <c r="A37" s="85"/>
      <c r="B37" s="292" t="s">
        <v>236</v>
      </c>
      <c r="C37" s="293"/>
      <c r="D37" s="293"/>
      <c r="E37" s="293"/>
      <c r="F37" s="293"/>
      <c r="G37" s="294"/>
      <c r="H37" s="82"/>
      <c r="I37" s="277" t="s">
        <v>126</v>
      </c>
      <c r="J37" s="278"/>
      <c r="K37" s="279"/>
      <c r="L37" s="283"/>
      <c r="M37" s="284"/>
      <c r="N37" s="284"/>
      <c r="O37" s="285"/>
      <c r="Q37" s="2">
        <v>5</v>
      </c>
      <c r="R37" s="3">
        <f t="shared" si="3"/>
        <v>0</v>
      </c>
      <c r="S37" s="7">
        <f t="shared" si="4"/>
        <v>0</v>
      </c>
      <c r="T37" s="8"/>
      <c r="U37" s="8"/>
      <c r="V37" s="8"/>
      <c r="W37" s="8"/>
      <c r="X37" s="8"/>
      <c r="Y37" s="9"/>
      <c r="Z37" s="9"/>
      <c r="AA37" s="9"/>
      <c r="AB37" s="9"/>
      <c r="AC37" s="9"/>
    </row>
    <row r="38" spans="1:29" ht="20.100000000000001" customHeight="1" x14ac:dyDescent="0.2">
      <c r="A38" s="85">
        <v>11</v>
      </c>
      <c r="B38" s="292" t="s">
        <v>453</v>
      </c>
      <c r="C38" s="293"/>
      <c r="D38" s="293"/>
      <c r="E38" s="293"/>
      <c r="F38" s="293"/>
      <c r="G38" s="294"/>
      <c r="H38" s="82"/>
      <c r="I38" s="277" t="s">
        <v>126</v>
      </c>
      <c r="J38" s="278"/>
      <c r="K38" s="279"/>
      <c r="L38" s="283"/>
      <c r="M38" s="284"/>
      <c r="N38" s="284"/>
      <c r="O38" s="285"/>
      <c r="Q38" s="2">
        <v>5</v>
      </c>
      <c r="R38" s="3">
        <f t="shared" si="3"/>
        <v>0</v>
      </c>
      <c r="S38" s="7">
        <f t="shared" si="4"/>
        <v>0</v>
      </c>
      <c r="T38" s="8"/>
      <c r="U38" s="8"/>
      <c r="V38" s="8"/>
      <c r="W38" s="8"/>
      <c r="X38" s="8"/>
      <c r="Y38" s="9"/>
      <c r="Z38" s="9"/>
      <c r="AA38" s="9"/>
      <c r="AB38" s="9"/>
      <c r="AC38" s="9"/>
    </row>
    <row r="39" spans="1:29" ht="20.100000000000001" customHeight="1" x14ac:dyDescent="0.2">
      <c r="A39" s="85">
        <v>6</v>
      </c>
      <c r="B39" s="292" t="s">
        <v>454</v>
      </c>
      <c r="C39" s="293"/>
      <c r="D39" s="293"/>
      <c r="E39" s="293"/>
      <c r="F39" s="293"/>
      <c r="G39" s="294"/>
      <c r="H39" s="82"/>
      <c r="I39" s="277" t="s">
        <v>127</v>
      </c>
      <c r="J39" s="278"/>
      <c r="K39" s="279"/>
      <c r="L39" s="283"/>
      <c r="M39" s="284"/>
      <c r="N39" s="284"/>
      <c r="O39" s="285"/>
      <c r="Q39" s="2">
        <v>5</v>
      </c>
      <c r="R39" s="3">
        <f t="shared" si="3"/>
        <v>0</v>
      </c>
      <c r="S39" s="7">
        <f t="shared" si="4"/>
        <v>0</v>
      </c>
      <c r="T39" s="8"/>
      <c r="U39" s="8"/>
      <c r="V39" s="8"/>
      <c r="W39" s="8"/>
      <c r="X39" s="8"/>
      <c r="Y39" s="9"/>
      <c r="Z39" s="9"/>
      <c r="AA39" s="9"/>
      <c r="AB39" s="9"/>
      <c r="AC39" s="9"/>
    </row>
    <row r="40" spans="1:29" ht="20.100000000000001" customHeight="1" x14ac:dyDescent="0.2">
      <c r="A40" s="85"/>
      <c r="B40" s="292" t="s">
        <v>232</v>
      </c>
      <c r="C40" s="293"/>
      <c r="D40" s="293"/>
      <c r="E40" s="293"/>
      <c r="F40" s="293"/>
      <c r="G40" s="294"/>
      <c r="H40" s="82"/>
      <c r="I40" s="277" t="s">
        <v>119</v>
      </c>
      <c r="J40" s="278"/>
      <c r="K40" s="279"/>
      <c r="L40" s="283"/>
      <c r="M40" s="284"/>
      <c r="N40" s="284"/>
      <c r="O40" s="285"/>
      <c r="Q40" s="2">
        <v>5</v>
      </c>
      <c r="R40" s="3">
        <f t="shared" si="3"/>
        <v>0</v>
      </c>
      <c r="S40" s="7">
        <f t="shared" si="4"/>
        <v>0</v>
      </c>
      <c r="T40" s="8"/>
      <c r="U40" s="8"/>
      <c r="V40" s="8"/>
      <c r="W40" s="8"/>
      <c r="X40" s="8"/>
      <c r="Y40" s="9"/>
      <c r="Z40" s="9"/>
      <c r="AA40" s="9"/>
      <c r="AB40" s="9"/>
      <c r="AC40" s="9"/>
    </row>
    <row r="41" spans="1:29" ht="20.100000000000001" customHeight="1" x14ac:dyDescent="0.2">
      <c r="A41" s="85">
        <v>5</v>
      </c>
      <c r="B41" s="292" t="s">
        <v>233</v>
      </c>
      <c r="C41" s="293"/>
      <c r="D41" s="293"/>
      <c r="E41" s="293"/>
      <c r="F41" s="293"/>
      <c r="G41" s="294"/>
      <c r="H41" s="82"/>
      <c r="I41" s="277" t="s">
        <v>128</v>
      </c>
      <c r="J41" s="278"/>
      <c r="K41" s="279"/>
      <c r="L41" s="283"/>
      <c r="M41" s="284"/>
      <c r="N41" s="284"/>
      <c r="O41" s="285"/>
      <c r="Q41" s="2">
        <v>5</v>
      </c>
      <c r="R41" s="3">
        <f t="shared" si="3"/>
        <v>0</v>
      </c>
      <c r="S41" s="7">
        <f t="shared" si="4"/>
        <v>0</v>
      </c>
      <c r="T41" s="8"/>
      <c r="U41" s="8"/>
      <c r="V41" s="8"/>
      <c r="W41" s="8"/>
      <c r="X41" s="8"/>
      <c r="Y41" s="9"/>
      <c r="Z41" s="9"/>
      <c r="AA41" s="9"/>
      <c r="AB41" s="9"/>
      <c r="AC41" s="9"/>
    </row>
    <row r="42" spans="1:29" ht="20.100000000000001" customHeight="1" x14ac:dyDescent="0.2">
      <c r="A42" s="85"/>
      <c r="B42" s="292" t="s">
        <v>237</v>
      </c>
      <c r="C42" s="293"/>
      <c r="D42" s="293"/>
      <c r="E42" s="293"/>
      <c r="F42" s="293"/>
      <c r="G42" s="294"/>
      <c r="H42" s="82"/>
      <c r="I42" s="277" t="s">
        <v>129</v>
      </c>
      <c r="J42" s="278"/>
      <c r="K42" s="279"/>
      <c r="L42" s="283"/>
      <c r="M42" s="284"/>
      <c r="N42" s="284"/>
      <c r="O42" s="285"/>
      <c r="Q42" s="2">
        <v>5</v>
      </c>
      <c r="R42" s="3">
        <f t="shared" si="3"/>
        <v>0</v>
      </c>
      <c r="S42" s="7">
        <f t="shared" si="4"/>
        <v>0</v>
      </c>
      <c r="T42" s="8"/>
      <c r="U42" s="8"/>
      <c r="V42" s="8"/>
      <c r="W42" s="8"/>
      <c r="X42" s="8"/>
      <c r="Y42" s="9"/>
      <c r="Z42" s="9"/>
      <c r="AA42" s="9"/>
      <c r="AB42" s="9"/>
      <c r="AC42" s="9"/>
    </row>
    <row r="43" spans="1:29" ht="20.100000000000001" customHeight="1" x14ac:dyDescent="0.2">
      <c r="A43" s="85"/>
      <c r="B43" s="292" t="s">
        <v>234</v>
      </c>
      <c r="C43" s="293"/>
      <c r="D43" s="293"/>
      <c r="E43" s="293"/>
      <c r="F43" s="293"/>
      <c r="G43" s="294"/>
      <c r="H43" s="82"/>
      <c r="I43" s="277" t="s">
        <v>250</v>
      </c>
      <c r="J43" s="278"/>
      <c r="K43" s="279"/>
      <c r="L43" s="283"/>
      <c r="M43" s="284"/>
      <c r="N43" s="284"/>
      <c r="O43" s="285"/>
      <c r="Q43" s="2">
        <v>5</v>
      </c>
      <c r="R43" s="3">
        <f t="shared" si="3"/>
        <v>0</v>
      </c>
      <c r="S43" s="7">
        <f t="shared" si="4"/>
        <v>0</v>
      </c>
      <c r="T43" s="8"/>
      <c r="U43" s="8"/>
      <c r="V43" s="8"/>
      <c r="W43" s="8"/>
      <c r="X43" s="8"/>
      <c r="Y43" s="9"/>
      <c r="Z43" s="9"/>
      <c r="AA43" s="9"/>
      <c r="AB43" s="9"/>
      <c r="AC43" s="9"/>
    </row>
    <row r="44" spans="1:29" ht="20.100000000000001" customHeight="1" thickBot="1" x14ac:dyDescent="0.25">
      <c r="A44" s="98"/>
      <c r="B44" s="298" t="s">
        <v>238</v>
      </c>
      <c r="C44" s="299"/>
      <c r="D44" s="299"/>
      <c r="E44" s="299"/>
      <c r="F44" s="299"/>
      <c r="G44" s="300"/>
      <c r="H44" s="99"/>
      <c r="I44" s="280" t="s">
        <v>130</v>
      </c>
      <c r="J44" s="281"/>
      <c r="K44" s="282"/>
      <c r="L44" s="286"/>
      <c r="M44" s="287"/>
      <c r="N44" s="287"/>
      <c r="O44" s="288"/>
      <c r="Q44" s="2">
        <v>5</v>
      </c>
      <c r="R44" s="3">
        <f t="shared" si="3"/>
        <v>0</v>
      </c>
      <c r="S44" s="7">
        <f t="shared" si="4"/>
        <v>0</v>
      </c>
      <c r="T44" s="8"/>
      <c r="U44" s="8"/>
      <c r="V44" s="8"/>
      <c r="W44" s="8"/>
      <c r="X44" s="8"/>
      <c r="Y44" s="9"/>
      <c r="Z44" s="9"/>
      <c r="AA44" s="9"/>
      <c r="AB44" s="9"/>
      <c r="AC44" s="9"/>
    </row>
    <row r="45" spans="1:29" ht="21" customHeight="1" thickBot="1" x14ac:dyDescent="0.25">
      <c r="A45" s="264" t="s">
        <v>32</v>
      </c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265"/>
      <c r="R45" s="3"/>
      <c r="S45" s="7"/>
      <c r="T45" s="8"/>
      <c r="U45" s="8"/>
      <c r="V45" s="8"/>
      <c r="W45" s="8"/>
      <c r="X45" s="8"/>
      <c r="Y45" s="9"/>
      <c r="Z45" s="9"/>
      <c r="AA45" s="9"/>
    </row>
    <row r="46" spans="1:29" ht="258" customHeight="1" x14ac:dyDescent="0.2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7"/>
      <c r="R46" s="3"/>
      <c r="S46" s="7"/>
      <c r="T46" s="8"/>
      <c r="U46" s="8"/>
      <c r="V46" s="8"/>
      <c r="W46" s="8"/>
      <c r="X46" s="8"/>
      <c r="Y46" s="9"/>
      <c r="Z46" s="9"/>
      <c r="AA46" s="9"/>
      <c r="AB46" s="9"/>
      <c r="AC46" s="9"/>
    </row>
    <row r="47" spans="1:29" ht="282" customHeight="1" x14ac:dyDescent="0.2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20"/>
      <c r="R47" s="3"/>
      <c r="S47" s="7"/>
      <c r="T47" s="8"/>
      <c r="U47" s="8"/>
      <c r="V47" s="8"/>
      <c r="W47" s="8"/>
      <c r="X47" s="8"/>
      <c r="Y47" s="9"/>
      <c r="Z47" s="9"/>
      <c r="AA47" s="9"/>
      <c r="AB47" s="9"/>
      <c r="AC47" s="9"/>
    </row>
    <row r="48" spans="1:29" ht="150.75" customHeight="1" x14ac:dyDescent="0.2">
      <c r="A48" s="20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21"/>
      <c r="R48" s="3"/>
      <c r="S48" s="7"/>
      <c r="T48" s="8"/>
      <c r="U48" s="8"/>
      <c r="V48" s="8"/>
      <c r="W48" s="8"/>
      <c r="X48" s="8"/>
      <c r="Y48" s="9"/>
      <c r="Z48" s="9"/>
      <c r="AA48" s="9"/>
      <c r="AB48" s="9"/>
      <c r="AC48" s="9"/>
    </row>
    <row r="49" spans="1:15" x14ac:dyDescent="0.2">
      <c r="A49" s="156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8"/>
    </row>
    <row r="50" spans="1:15" ht="4.5" customHeight="1" x14ac:dyDescent="0.2"/>
    <row r="51" spans="1:15" hidden="1" x14ac:dyDescent="0.2"/>
    <row r="52" spans="1:15" hidden="1" x14ac:dyDescent="0.2"/>
    <row r="53" spans="1:15" hidden="1" x14ac:dyDescent="0.2"/>
    <row r="54" spans="1:15" hidden="1" x14ac:dyDescent="0.2"/>
    <row r="55" spans="1:15" hidden="1" x14ac:dyDescent="0.2"/>
    <row r="56" spans="1:15" hidden="1" x14ac:dyDescent="0.2"/>
    <row r="57" spans="1:15" hidden="1" x14ac:dyDescent="0.2"/>
    <row r="58" spans="1:15" hidden="1" x14ac:dyDescent="0.2"/>
    <row r="59" spans="1:15" hidden="1" x14ac:dyDescent="0.2"/>
    <row r="60" spans="1:15" hidden="1" x14ac:dyDescent="0.2"/>
    <row r="61" spans="1:15" hidden="1" x14ac:dyDescent="0.2"/>
    <row r="62" spans="1:15" hidden="1" x14ac:dyDescent="0.2"/>
    <row r="63" spans="1:15" hidden="1" x14ac:dyDescent="0.2"/>
    <row r="64" spans="1:15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spans="17:19" ht="48.75" customHeight="1" x14ac:dyDescent="0.2">
      <c r="Q209" s="1"/>
      <c r="R209" s="1"/>
      <c r="S209" s="1"/>
    </row>
    <row r="210" spans="17:19" ht="33" customHeight="1" x14ac:dyDescent="0.2">
      <c r="Q210" s="1"/>
      <c r="R210" s="1"/>
      <c r="S210" s="1"/>
    </row>
    <row r="211" spans="17:19" ht="35.25" customHeight="1" x14ac:dyDescent="0.2">
      <c r="Q211" s="1"/>
      <c r="R211" s="1"/>
      <c r="S211" s="1"/>
    </row>
    <row r="212" spans="17:19" ht="12.75" customHeight="1" x14ac:dyDescent="0.2"/>
    <row r="213" spans="17:19" ht="12.75" customHeight="1" x14ac:dyDescent="0.2"/>
    <row r="214" spans="17:19" ht="12.75" customHeight="1" x14ac:dyDescent="0.2"/>
    <row r="215" spans="17:19" ht="12.75" customHeight="1" x14ac:dyDescent="0.2"/>
    <row r="216" spans="17:19" ht="12.75" customHeight="1" x14ac:dyDescent="0.2"/>
    <row r="217" spans="17:19" ht="12.75" customHeight="1" x14ac:dyDescent="0.2"/>
    <row r="218" spans="17:19" ht="12.75" customHeight="1" x14ac:dyDescent="0.2"/>
    <row r="219" spans="17:19" ht="12.75" customHeight="1" x14ac:dyDescent="0.2"/>
    <row r="220" spans="17:19" ht="12.75" customHeight="1" x14ac:dyDescent="0.2"/>
    <row r="221" spans="17:19" ht="12.75" customHeight="1" x14ac:dyDescent="0.2"/>
    <row r="222" spans="17:19" ht="12.75" customHeight="1" x14ac:dyDescent="0.2"/>
    <row r="223" spans="17:19" ht="12.75" customHeight="1" x14ac:dyDescent="0.2"/>
    <row r="224" spans="17:19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</sheetData>
  <mergeCells count="135">
    <mergeCell ref="B43:G43"/>
    <mergeCell ref="B44:G44"/>
    <mergeCell ref="A49:O49"/>
    <mergeCell ref="B39:G39"/>
    <mergeCell ref="B40:G40"/>
    <mergeCell ref="B41:G41"/>
    <mergeCell ref="B42:G42"/>
    <mergeCell ref="B31:G31"/>
    <mergeCell ref="L24:O24"/>
    <mergeCell ref="L25:O25"/>
    <mergeCell ref="B32:G32"/>
    <mergeCell ref="B33:G33"/>
    <mergeCell ref="B34:G34"/>
    <mergeCell ref="B35:G35"/>
    <mergeCell ref="B36:G36"/>
    <mergeCell ref="B37:G37"/>
    <mergeCell ref="B38:G38"/>
    <mergeCell ref="B26:G26"/>
    <mergeCell ref="B27:G27"/>
    <mergeCell ref="B28:G28"/>
    <mergeCell ref="B29:G29"/>
    <mergeCell ref="B30:G30"/>
    <mergeCell ref="L26:O26"/>
    <mergeCell ref="L27:O27"/>
    <mergeCell ref="L28:O28"/>
    <mergeCell ref="I29:K29"/>
    <mergeCell ref="L15:O15"/>
    <mergeCell ref="L16:O16"/>
    <mergeCell ref="L17:O17"/>
    <mergeCell ref="L18:O18"/>
    <mergeCell ref="L19:O19"/>
    <mergeCell ref="B20:G20"/>
    <mergeCell ref="B21:G21"/>
    <mergeCell ref="B22:G22"/>
    <mergeCell ref="B23:G23"/>
    <mergeCell ref="L20:O20"/>
    <mergeCell ref="L21:O21"/>
    <mergeCell ref="L22:O22"/>
    <mergeCell ref="L23:O23"/>
    <mergeCell ref="I22:K22"/>
    <mergeCell ref="I23:K23"/>
    <mergeCell ref="I24:K24"/>
    <mergeCell ref="I25:K25"/>
    <mergeCell ref="I26:K26"/>
    <mergeCell ref="I27:K27"/>
    <mergeCell ref="I28:K28"/>
    <mergeCell ref="B25:G25"/>
    <mergeCell ref="AF1:AJ2"/>
    <mergeCell ref="A4:C4"/>
    <mergeCell ref="D4:E4"/>
    <mergeCell ref="F4:G4"/>
    <mergeCell ref="H4:I4"/>
    <mergeCell ref="L4:M4"/>
    <mergeCell ref="N4:O4"/>
    <mergeCell ref="A5:C5"/>
    <mergeCell ref="D5:G5"/>
    <mergeCell ref="H5:K5"/>
    <mergeCell ref="L5:O5"/>
    <mergeCell ref="L6:O6"/>
    <mergeCell ref="A1:O1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2:O2"/>
    <mergeCell ref="A9:C9"/>
    <mergeCell ref="D9:G9"/>
    <mergeCell ref="H9:K9"/>
    <mergeCell ref="L9:O9"/>
    <mergeCell ref="A10:O10"/>
    <mergeCell ref="A6:C6"/>
    <mergeCell ref="D6:G6"/>
    <mergeCell ref="H6:K6"/>
    <mergeCell ref="B12:G12"/>
    <mergeCell ref="B13:G13"/>
    <mergeCell ref="B14:G14"/>
    <mergeCell ref="B15:G15"/>
    <mergeCell ref="B16:G16"/>
    <mergeCell ref="B17:G17"/>
    <mergeCell ref="B18:G18"/>
    <mergeCell ref="B19:G19"/>
    <mergeCell ref="B24:G24"/>
    <mergeCell ref="I32:K32"/>
    <mergeCell ref="I33:K33"/>
    <mergeCell ref="I34:K34"/>
    <mergeCell ref="I35:K35"/>
    <mergeCell ref="I36:K36"/>
    <mergeCell ref="I37:K37"/>
    <mergeCell ref="I38:K38"/>
    <mergeCell ref="A45:O45"/>
    <mergeCell ref="B11:G11"/>
    <mergeCell ref="I11:K11"/>
    <mergeCell ref="L11:O11"/>
    <mergeCell ref="I12:K12"/>
    <mergeCell ref="I13:K13"/>
    <mergeCell ref="I14:K14"/>
    <mergeCell ref="L12:O12"/>
    <mergeCell ref="L13:O13"/>
    <mergeCell ref="L14:O14"/>
    <mergeCell ref="I15:K15"/>
    <mergeCell ref="I16:K16"/>
    <mergeCell ref="I17:K17"/>
    <mergeCell ref="I18:K18"/>
    <mergeCell ref="I19:K19"/>
    <mergeCell ref="I20:K20"/>
    <mergeCell ref="I21:K21"/>
    <mergeCell ref="I39:K39"/>
    <mergeCell ref="I40:K40"/>
    <mergeCell ref="I41:K41"/>
    <mergeCell ref="I42:K42"/>
    <mergeCell ref="I43:K43"/>
    <mergeCell ref="I44:K44"/>
    <mergeCell ref="L29:O29"/>
    <mergeCell ref="L30:O30"/>
    <mergeCell ref="L31:O31"/>
    <mergeCell ref="L32:O32"/>
    <mergeCell ref="L33:O33"/>
    <mergeCell ref="L34:O34"/>
    <mergeCell ref="L35:O35"/>
    <mergeCell ref="L36:O36"/>
    <mergeCell ref="L37:O37"/>
    <mergeCell ref="L38:O38"/>
    <mergeCell ref="L39:O39"/>
    <mergeCell ref="L40:O40"/>
    <mergeCell ref="L41:O41"/>
    <mergeCell ref="L42:O42"/>
    <mergeCell ref="L43:O43"/>
    <mergeCell ref="L44:O44"/>
    <mergeCell ref="I30:K30"/>
    <mergeCell ref="I31:K31"/>
  </mergeCells>
  <conditionalFormatting sqref="H12:H44">
    <cfRule type="containsText" dxfId="39" priority="6" stopIfTrue="1" operator="containsText" text="partial">
      <formula>NOT(ISERROR(SEARCH("partial",H12)))</formula>
    </cfRule>
    <cfRule type="containsText" dxfId="38" priority="7" stopIfTrue="1" operator="containsText" text="no">
      <formula>NOT(ISERROR(SEARCH("no",H12)))</formula>
    </cfRule>
    <cfRule type="containsText" dxfId="37" priority="8" stopIfTrue="1" operator="containsText" text="yes">
      <formula>NOT(ISERROR(SEARCH("yes",H12)))</formula>
    </cfRule>
  </conditionalFormatting>
  <conditionalFormatting sqref="L7">
    <cfRule type="containsText" dxfId="36" priority="4" stopIfTrue="1" operator="containsText" text="fail">
      <formula>NOT(ISERROR(SEARCH("fail",L7)))</formula>
    </cfRule>
    <cfRule type="containsText" dxfId="35" priority="5" stopIfTrue="1" operator="containsText" text="pass">
      <formula>NOT(ISERROR(SEARCH("pass",L7)))</formula>
    </cfRule>
  </conditionalFormatting>
  <dataValidations count="1">
    <dataValidation type="list" showInputMessage="1" showErrorMessage="1" sqref="H12:H44">
      <formula1>$Q$4:$Q$6</formula1>
    </dataValidation>
  </dataValidations>
  <printOptions horizontalCentered="1"/>
  <pageMargins left="0.23622047244094491" right="0.23622047244094491" top="0.35433070866141736" bottom="0.74803149606299213" header="0.98425196850393704" footer="0.23622047244094491"/>
  <pageSetup scale="56" fitToHeight="0" orientation="portrait" r:id="rId1"/>
  <headerFooter>
    <oddFooter xml:space="preserve">&amp;LDoc.Ref.No.: &amp;"-,Bold"CHS-FORM-164&amp;"-,Regular"
Revision No.: &amp;"-,Bold"00&amp;"-,Regular"
Effective Date: &amp;"-,Bold"22/06/19&amp;C&amp;"-,Bold"CONTROLLED COPY
&amp;R&amp;"-,Bold"&amp;P
</oddFooter>
  </headerFooter>
  <rowBreaks count="2" manualBreakCount="2">
    <brk id="46" max="14" man="1"/>
    <brk id="49" max="14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09D4362-2621-4B5A-9855-941A555806B0}">
            <xm:f>NOT(ISERROR(SEARCH($Q$6,H12)))</xm:f>
            <xm:f>$Q$6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30E20CF7-13AF-49CC-8544-1CFDC0DAE127}">
            <xm:f>NOT(ISERROR(SEARCH($Q$5,H12)))</xm:f>
            <xm:f>$Q$5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8CDA994C-A5F6-4671-B3C0-4DAD66DA0CF8}">
            <xm:f>NOT(ISERROR(SEARCH($Q$4,H12)))</xm:f>
            <xm:f>$Q$4</xm:f>
            <x14:dxf>
              <fill>
                <patternFill>
                  <bgColor rgb="FF00B050"/>
                </patternFill>
              </fill>
            </x14:dxf>
          </x14:cfRule>
          <xm:sqref>H12:H44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51"/>
  <sheetViews>
    <sheetView showGridLines="0" view="pageBreakPreview" topLeftCell="A34" zoomScale="80" zoomScaleNormal="42" zoomScaleSheetLayoutView="80" workbookViewId="0">
      <selection activeCell="C205" sqref="C205"/>
    </sheetView>
  </sheetViews>
  <sheetFormatPr defaultColWidth="9.140625" defaultRowHeight="12.75" customHeight="1" zeroHeight="1" x14ac:dyDescent="0.2"/>
  <cols>
    <col min="1" max="1" width="12.5703125" style="1" customWidth="1"/>
    <col min="2" max="10" width="10.85546875" style="1" customWidth="1"/>
    <col min="11" max="11" width="22.28515625" style="1" customWidth="1"/>
    <col min="12" max="14" width="10.85546875" style="1" customWidth="1"/>
    <col min="15" max="15" width="3.5703125" style="1" customWidth="1"/>
    <col min="16" max="16" width="7.140625" style="1" hidden="1" customWidth="1"/>
    <col min="17" max="17" width="10.42578125" style="2" hidden="1" customWidth="1"/>
    <col min="18" max="18" width="18.42578125" style="2" hidden="1" customWidth="1"/>
    <col min="19" max="19" width="19.140625" style="2" hidden="1" customWidth="1"/>
    <col min="20" max="28" width="3.5703125" style="1" customWidth="1"/>
    <col min="29" max="39" width="9.140625" style="1" customWidth="1"/>
    <col min="40" max="16384" width="9.140625" style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479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s="107" customFormat="1" ht="5.25" customHeight="1" x14ac:dyDescent="0.2">
      <c r="A3" s="91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Q3" s="108"/>
      <c r="R3" s="108"/>
      <c r="S3" s="109"/>
      <c r="T3" s="110"/>
      <c r="U3" s="110"/>
      <c r="V3" s="110"/>
      <c r="W3" s="110"/>
      <c r="X3" s="110"/>
      <c r="Y3" s="110"/>
      <c r="Z3" s="110"/>
      <c r="AA3" s="110"/>
      <c r="AF3" s="111"/>
      <c r="AG3" s="111"/>
      <c r="AH3" s="111"/>
      <c r="AI3" s="111"/>
      <c r="AJ3" s="111"/>
    </row>
    <row r="4" spans="1:36" ht="27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115</v>
      </c>
      <c r="L4" s="232" t="s">
        <v>7</v>
      </c>
      <c r="M4" s="230"/>
      <c r="N4" s="134">
        <f>SUM(S:S)/SUM(Q:Q)</f>
        <v>0</v>
      </c>
      <c r="O4" s="135"/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R5" s="2" t="s">
        <v>0</v>
      </c>
    </row>
    <row r="6" spans="1:36" ht="27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R6" s="2" t="s">
        <v>1</v>
      </c>
    </row>
    <row r="7" spans="1:36" ht="27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  <c r="R7" s="2" t="s">
        <v>2</v>
      </c>
    </row>
    <row r="8" spans="1:36" ht="27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7" customHeight="1" thickBot="1" x14ac:dyDescent="0.25">
      <c r="A9" s="245" t="s">
        <v>11</v>
      </c>
      <c r="B9" s="246"/>
      <c r="C9" s="247"/>
      <c r="D9" s="164"/>
      <c r="E9" s="164"/>
      <c r="F9" s="164"/>
      <c r="G9" s="164"/>
      <c r="H9" s="245" t="s">
        <v>12</v>
      </c>
      <c r="I9" s="246"/>
      <c r="J9" s="246"/>
      <c r="K9" s="247"/>
      <c r="L9" s="164"/>
      <c r="M9" s="164"/>
      <c r="N9" s="164"/>
      <c r="O9" s="164"/>
    </row>
    <row r="10" spans="1:36" ht="27" customHeight="1" thickBot="1" x14ac:dyDescent="0.25">
      <c r="A10" s="269" t="s">
        <v>469</v>
      </c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70"/>
      <c r="Q10" s="141" t="s">
        <v>13</v>
      </c>
      <c r="R10" s="141"/>
      <c r="S10" s="141"/>
    </row>
    <row r="11" spans="1:36" ht="21.75" customHeight="1" thickBot="1" x14ac:dyDescent="0.25">
      <c r="A11" s="92" t="s">
        <v>470</v>
      </c>
      <c r="B11" s="176" t="s">
        <v>477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18.95" customHeight="1" x14ac:dyDescent="0.2">
      <c r="A12" s="51"/>
      <c r="B12" s="292" t="s">
        <v>19</v>
      </c>
      <c r="C12" s="293"/>
      <c r="D12" s="293"/>
      <c r="E12" s="293"/>
      <c r="F12" s="293"/>
      <c r="G12" s="294"/>
      <c r="H12" s="63"/>
      <c r="I12" s="313"/>
      <c r="J12" s="314"/>
      <c r="K12" s="315"/>
      <c r="L12" s="313"/>
      <c r="M12" s="314"/>
      <c r="N12" s="314"/>
      <c r="O12" s="315"/>
      <c r="Q12" s="2">
        <v>5</v>
      </c>
      <c r="R12" s="3">
        <f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18.95" customHeight="1" x14ac:dyDescent="0.2">
      <c r="A13" s="51"/>
      <c r="B13" s="292" t="s">
        <v>217</v>
      </c>
      <c r="C13" s="293"/>
      <c r="D13" s="293"/>
      <c r="E13" s="293"/>
      <c r="F13" s="293"/>
      <c r="G13" s="294"/>
      <c r="H13" s="63"/>
      <c r="I13" s="301" t="s">
        <v>322</v>
      </c>
      <c r="J13" s="302"/>
      <c r="K13" s="303"/>
      <c r="L13" s="301"/>
      <c r="M13" s="302"/>
      <c r="N13" s="302"/>
      <c r="O13" s="303"/>
      <c r="Q13" s="2">
        <v>5</v>
      </c>
      <c r="R13" s="3">
        <f t="shared" ref="R13:R34" si="0">IF(H13="Yes",1,IF(H13="Partial",0.5,0))</f>
        <v>0</v>
      </c>
      <c r="S13" s="7">
        <f t="shared" ref="S13:S34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18.95" customHeight="1" x14ac:dyDescent="0.2">
      <c r="A14" s="53"/>
      <c r="B14" s="292" t="s">
        <v>388</v>
      </c>
      <c r="C14" s="293"/>
      <c r="D14" s="293"/>
      <c r="E14" s="293"/>
      <c r="F14" s="293"/>
      <c r="G14" s="294"/>
      <c r="H14" s="63"/>
      <c r="I14" s="304" t="s">
        <v>319</v>
      </c>
      <c r="J14" s="305"/>
      <c r="K14" s="305"/>
      <c r="L14" s="301"/>
      <c r="M14" s="302"/>
      <c r="N14" s="302"/>
      <c r="O14" s="303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18.95" customHeight="1" x14ac:dyDescent="0.2">
      <c r="A15" s="53"/>
      <c r="B15" s="292" t="s">
        <v>389</v>
      </c>
      <c r="C15" s="293"/>
      <c r="D15" s="293"/>
      <c r="E15" s="293"/>
      <c r="F15" s="293"/>
      <c r="G15" s="294"/>
      <c r="H15" s="63"/>
      <c r="I15" s="304" t="s">
        <v>402</v>
      </c>
      <c r="J15" s="305"/>
      <c r="K15" s="305"/>
      <c r="L15" s="301"/>
      <c r="M15" s="302"/>
      <c r="N15" s="302"/>
      <c r="O15" s="303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18.95" customHeight="1" x14ac:dyDescent="0.2">
      <c r="A16" s="53">
        <v>1</v>
      </c>
      <c r="B16" s="292" t="s">
        <v>362</v>
      </c>
      <c r="C16" s="293"/>
      <c r="D16" s="293"/>
      <c r="E16" s="293"/>
      <c r="F16" s="293"/>
      <c r="G16" s="294"/>
      <c r="H16" s="63"/>
      <c r="I16" s="304" t="s">
        <v>378</v>
      </c>
      <c r="J16" s="305"/>
      <c r="K16" s="305"/>
      <c r="L16" s="301"/>
      <c r="M16" s="302"/>
      <c r="N16" s="302"/>
      <c r="O16" s="303"/>
      <c r="Q16" s="2">
        <v>5</v>
      </c>
      <c r="R16" s="3">
        <f t="shared" si="0"/>
        <v>0</v>
      </c>
      <c r="S16" s="7">
        <f t="shared" si="1"/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18.95" customHeight="1" x14ac:dyDescent="0.2">
      <c r="A17" s="53">
        <v>14</v>
      </c>
      <c r="B17" s="292" t="s">
        <v>390</v>
      </c>
      <c r="C17" s="293"/>
      <c r="D17" s="293"/>
      <c r="E17" s="293"/>
      <c r="F17" s="293"/>
      <c r="G17" s="294"/>
      <c r="H17" s="63"/>
      <c r="I17" s="304" t="s">
        <v>379</v>
      </c>
      <c r="J17" s="305"/>
      <c r="K17" s="306"/>
      <c r="L17" s="301"/>
      <c r="M17" s="302"/>
      <c r="N17" s="302"/>
      <c r="O17" s="303"/>
      <c r="Q17" s="2">
        <v>5</v>
      </c>
      <c r="R17" s="3">
        <f t="shared" si="0"/>
        <v>0</v>
      </c>
      <c r="S17" s="7">
        <f t="shared" si="1"/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18.95" customHeight="1" x14ac:dyDescent="0.2">
      <c r="A18" s="53">
        <v>2</v>
      </c>
      <c r="B18" s="292" t="s">
        <v>419</v>
      </c>
      <c r="C18" s="293"/>
      <c r="D18" s="293"/>
      <c r="E18" s="293"/>
      <c r="F18" s="293"/>
      <c r="G18" s="294"/>
      <c r="H18" s="63"/>
      <c r="I18" s="304" t="s">
        <v>319</v>
      </c>
      <c r="J18" s="305"/>
      <c r="K18" s="306"/>
      <c r="L18" s="301"/>
      <c r="M18" s="302"/>
      <c r="N18" s="302"/>
      <c r="O18" s="303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18.95" customHeight="1" x14ac:dyDescent="0.2">
      <c r="A19" s="53"/>
      <c r="B19" s="292" t="s">
        <v>396</v>
      </c>
      <c r="C19" s="293"/>
      <c r="D19" s="293"/>
      <c r="E19" s="293"/>
      <c r="F19" s="293"/>
      <c r="G19" s="294"/>
      <c r="H19" s="63"/>
      <c r="I19" s="301" t="s">
        <v>403</v>
      </c>
      <c r="J19" s="302"/>
      <c r="K19" s="303"/>
      <c r="L19" s="301"/>
      <c r="M19" s="302"/>
      <c r="N19" s="302"/>
      <c r="O19" s="303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18.95" customHeight="1" x14ac:dyDescent="0.2">
      <c r="A20" s="53">
        <v>3</v>
      </c>
      <c r="B20" s="292" t="s">
        <v>456</v>
      </c>
      <c r="C20" s="293"/>
      <c r="D20" s="293"/>
      <c r="E20" s="293"/>
      <c r="F20" s="293"/>
      <c r="G20" s="294"/>
      <c r="H20" s="63"/>
      <c r="I20" s="301" t="s">
        <v>455</v>
      </c>
      <c r="J20" s="302"/>
      <c r="K20" s="303"/>
      <c r="L20" s="301"/>
      <c r="M20" s="302"/>
      <c r="N20" s="302"/>
      <c r="O20" s="303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18.95" customHeight="1" x14ac:dyDescent="0.2">
      <c r="A21" s="53">
        <v>4</v>
      </c>
      <c r="B21" s="292" t="s">
        <v>457</v>
      </c>
      <c r="C21" s="293"/>
      <c r="D21" s="293"/>
      <c r="E21" s="293"/>
      <c r="F21" s="293"/>
      <c r="G21" s="294"/>
      <c r="H21" s="63"/>
      <c r="I21" s="301" t="s">
        <v>381</v>
      </c>
      <c r="J21" s="302"/>
      <c r="K21" s="303"/>
      <c r="L21" s="301"/>
      <c r="M21" s="302"/>
      <c r="N21" s="302"/>
      <c r="O21" s="303"/>
      <c r="Q21" s="2">
        <v>5</v>
      </c>
      <c r="R21" s="3">
        <f t="shared" si="0"/>
        <v>0</v>
      </c>
      <c r="S21" s="7">
        <f t="shared" si="1"/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18.95" customHeight="1" x14ac:dyDescent="0.2">
      <c r="A22" s="53"/>
      <c r="B22" s="292" t="s">
        <v>391</v>
      </c>
      <c r="C22" s="293"/>
      <c r="D22" s="293"/>
      <c r="E22" s="293"/>
      <c r="F22" s="293"/>
      <c r="G22" s="294"/>
      <c r="H22" s="63"/>
      <c r="I22" s="301" t="s">
        <v>404</v>
      </c>
      <c r="J22" s="302"/>
      <c r="K22" s="303"/>
      <c r="L22" s="301"/>
      <c r="M22" s="302"/>
      <c r="N22" s="302"/>
      <c r="O22" s="303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18.95" customHeight="1" x14ac:dyDescent="0.2">
      <c r="A23" s="53">
        <v>8</v>
      </c>
      <c r="B23" s="292" t="s">
        <v>367</v>
      </c>
      <c r="C23" s="293"/>
      <c r="D23" s="293"/>
      <c r="E23" s="293"/>
      <c r="F23" s="293"/>
      <c r="G23" s="294"/>
      <c r="H23" s="63"/>
      <c r="I23" s="301" t="s">
        <v>379</v>
      </c>
      <c r="J23" s="302"/>
      <c r="K23" s="303"/>
      <c r="L23" s="301"/>
      <c r="M23" s="302"/>
      <c r="N23" s="302"/>
      <c r="O23" s="303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18.95" customHeight="1" x14ac:dyDescent="0.2">
      <c r="A24" s="53">
        <v>6</v>
      </c>
      <c r="B24" s="292" t="s">
        <v>397</v>
      </c>
      <c r="C24" s="293"/>
      <c r="D24" s="293"/>
      <c r="E24" s="293"/>
      <c r="F24" s="293"/>
      <c r="G24" s="294"/>
      <c r="H24" s="63"/>
      <c r="I24" s="301" t="s">
        <v>405</v>
      </c>
      <c r="J24" s="302"/>
      <c r="K24" s="303"/>
      <c r="L24" s="301"/>
      <c r="M24" s="302"/>
      <c r="N24" s="302"/>
      <c r="O24" s="303"/>
      <c r="Q24" s="2">
        <v>5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18.95" customHeight="1" x14ac:dyDescent="0.2">
      <c r="A25" s="53">
        <v>7</v>
      </c>
      <c r="B25" s="292" t="s">
        <v>392</v>
      </c>
      <c r="C25" s="293"/>
      <c r="D25" s="293"/>
      <c r="E25" s="293"/>
      <c r="F25" s="293"/>
      <c r="G25" s="294"/>
      <c r="H25" s="63"/>
      <c r="I25" s="301" t="s">
        <v>383</v>
      </c>
      <c r="J25" s="302"/>
      <c r="K25" s="303"/>
      <c r="L25" s="301"/>
      <c r="M25" s="302"/>
      <c r="N25" s="302"/>
      <c r="O25" s="303"/>
      <c r="Q25" s="2">
        <v>5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18.95" customHeight="1" x14ac:dyDescent="0.2">
      <c r="A26" s="53"/>
      <c r="B26" s="292" t="s">
        <v>369</v>
      </c>
      <c r="C26" s="293"/>
      <c r="D26" s="293"/>
      <c r="E26" s="293"/>
      <c r="F26" s="293"/>
      <c r="G26" s="294"/>
      <c r="H26" s="63"/>
      <c r="I26" s="301" t="s">
        <v>319</v>
      </c>
      <c r="J26" s="302"/>
      <c r="K26" s="303"/>
      <c r="L26" s="301"/>
      <c r="M26" s="302"/>
      <c r="N26" s="302"/>
      <c r="O26" s="303"/>
      <c r="Q26" s="2">
        <v>5</v>
      </c>
      <c r="R26" s="3">
        <f t="shared" si="0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18.95" customHeight="1" x14ac:dyDescent="0.2">
      <c r="A27" s="53">
        <v>10</v>
      </c>
      <c r="B27" s="292" t="s">
        <v>393</v>
      </c>
      <c r="C27" s="293"/>
      <c r="D27" s="293"/>
      <c r="E27" s="293"/>
      <c r="F27" s="293"/>
      <c r="G27" s="294"/>
      <c r="H27" s="63"/>
      <c r="I27" s="301" t="s">
        <v>407</v>
      </c>
      <c r="J27" s="302"/>
      <c r="K27" s="303"/>
      <c r="L27" s="301"/>
      <c r="M27" s="302"/>
      <c r="N27" s="302"/>
      <c r="O27" s="303"/>
      <c r="Q27" s="2">
        <v>5</v>
      </c>
      <c r="R27" s="3">
        <f t="shared" si="0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18.95" customHeight="1" x14ac:dyDescent="0.2">
      <c r="A28" s="53"/>
      <c r="B28" s="292" t="s">
        <v>398</v>
      </c>
      <c r="C28" s="293"/>
      <c r="D28" s="293"/>
      <c r="E28" s="293"/>
      <c r="F28" s="293"/>
      <c r="G28" s="294"/>
      <c r="H28" s="63"/>
      <c r="I28" s="304" t="s">
        <v>406</v>
      </c>
      <c r="J28" s="305"/>
      <c r="K28" s="306"/>
      <c r="L28" s="301"/>
      <c r="M28" s="302"/>
      <c r="N28" s="302"/>
      <c r="O28" s="303"/>
      <c r="Q28" s="2">
        <v>5</v>
      </c>
      <c r="R28" s="3">
        <f>IF(H28="Yes",1,IF(H28="Partial",0.5,0))</f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18.95" customHeight="1" x14ac:dyDescent="0.2">
      <c r="A29" s="53"/>
      <c r="B29" s="292" t="s">
        <v>399</v>
      </c>
      <c r="C29" s="293"/>
      <c r="D29" s="293"/>
      <c r="E29" s="293"/>
      <c r="F29" s="293"/>
      <c r="G29" s="294"/>
      <c r="H29" s="63"/>
      <c r="I29" s="304" t="s">
        <v>387</v>
      </c>
      <c r="J29" s="305"/>
      <c r="K29" s="306"/>
      <c r="L29" s="301"/>
      <c r="M29" s="302"/>
      <c r="N29" s="302"/>
      <c r="O29" s="303"/>
      <c r="Q29" s="2">
        <v>5</v>
      </c>
      <c r="R29" s="3">
        <f>IF(H29="Yes",1,IF(H29="Partial",0.5,0))</f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18.95" customHeight="1" x14ac:dyDescent="0.2">
      <c r="A30" s="53">
        <v>9</v>
      </c>
      <c r="B30" s="292" t="s">
        <v>394</v>
      </c>
      <c r="C30" s="293"/>
      <c r="D30" s="293"/>
      <c r="E30" s="293"/>
      <c r="F30" s="293"/>
      <c r="G30" s="294"/>
      <c r="H30" s="63"/>
      <c r="I30" s="304" t="s">
        <v>408</v>
      </c>
      <c r="J30" s="305"/>
      <c r="K30" s="306"/>
      <c r="L30" s="301"/>
      <c r="M30" s="302"/>
      <c r="N30" s="302"/>
      <c r="O30" s="303"/>
      <c r="Q30" s="2">
        <v>5</v>
      </c>
      <c r="R30" s="3">
        <f t="shared" si="0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18.95" customHeight="1" x14ac:dyDescent="0.2">
      <c r="A31" s="53">
        <v>12</v>
      </c>
      <c r="B31" s="292" t="s">
        <v>395</v>
      </c>
      <c r="C31" s="293"/>
      <c r="D31" s="293"/>
      <c r="E31" s="293"/>
      <c r="F31" s="293"/>
      <c r="G31" s="294"/>
      <c r="H31" s="63"/>
      <c r="I31" s="304" t="s">
        <v>409</v>
      </c>
      <c r="J31" s="305"/>
      <c r="K31" s="306"/>
      <c r="L31" s="301"/>
      <c r="M31" s="302"/>
      <c r="N31" s="302"/>
      <c r="O31" s="303"/>
      <c r="Q31" s="2">
        <v>5</v>
      </c>
      <c r="R31" s="3">
        <f t="shared" si="0"/>
        <v>0</v>
      </c>
      <c r="S31" s="7">
        <f t="shared" si="1"/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18.95" customHeight="1" x14ac:dyDescent="0.2">
      <c r="A32" s="53">
        <v>11</v>
      </c>
      <c r="B32" s="292" t="s">
        <v>458</v>
      </c>
      <c r="C32" s="293"/>
      <c r="D32" s="293"/>
      <c r="E32" s="293"/>
      <c r="F32" s="293"/>
      <c r="G32" s="294"/>
      <c r="H32" s="63"/>
      <c r="I32" s="304" t="s">
        <v>409</v>
      </c>
      <c r="J32" s="305"/>
      <c r="K32" s="306"/>
      <c r="L32" s="301"/>
      <c r="M32" s="302"/>
      <c r="N32" s="302"/>
      <c r="O32" s="303"/>
      <c r="Q32" s="2">
        <v>5</v>
      </c>
      <c r="R32" s="3">
        <f t="shared" si="0"/>
        <v>0</v>
      </c>
      <c r="S32" s="7">
        <f t="shared" si="1"/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18.95" customHeight="1" x14ac:dyDescent="0.2">
      <c r="A33" s="53">
        <v>13</v>
      </c>
      <c r="B33" s="292" t="s">
        <v>400</v>
      </c>
      <c r="C33" s="293"/>
      <c r="D33" s="293"/>
      <c r="E33" s="293"/>
      <c r="F33" s="293"/>
      <c r="G33" s="294"/>
      <c r="H33" s="63"/>
      <c r="I33" s="304" t="s">
        <v>409</v>
      </c>
      <c r="J33" s="305"/>
      <c r="K33" s="306"/>
      <c r="L33" s="301"/>
      <c r="M33" s="302"/>
      <c r="N33" s="302"/>
      <c r="O33" s="303"/>
      <c r="Q33" s="2">
        <v>5</v>
      </c>
      <c r="R33" s="3">
        <f>IF(H33="Yes",1,IF(H33="Partial",0.5,0))</f>
        <v>0</v>
      </c>
      <c r="S33" s="7">
        <f>R33*Q33</f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18.95" customHeight="1" thickBot="1" x14ac:dyDescent="0.25">
      <c r="A34" s="98">
        <v>5</v>
      </c>
      <c r="B34" s="298" t="s">
        <v>401</v>
      </c>
      <c r="C34" s="299"/>
      <c r="D34" s="299"/>
      <c r="E34" s="299"/>
      <c r="F34" s="299"/>
      <c r="G34" s="300"/>
      <c r="H34" s="113"/>
      <c r="I34" s="310" t="s">
        <v>319</v>
      </c>
      <c r="J34" s="311"/>
      <c r="K34" s="312"/>
      <c r="L34" s="307"/>
      <c r="M34" s="308"/>
      <c r="N34" s="308"/>
      <c r="O34" s="309"/>
      <c r="Q34" s="2">
        <v>5</v>
      </c>
      <c r="R34" s="3">
        <f t="shared" si="0"/>
        <v>0</v>
      </c>
      <c r="S34" s="7">
        <f t="shared" si="1"/>
        <v>0</v>
      </c>
      <c r="T34" s="8"/>
      <c r="U34" s="8"/>
      <c r="V34" s="8"/>
      <c r="W34" s="8"/>
      <c r="X34" s="8"/>
      <c r="Y34" s="9"/>
      <c r="Z34" s="9"/>
      <c r="AA34" s="9"/>
      <c r="AB34" s="9"/>
      <c r="AC34" s="9"/>
    </row>
    <row r="35" spans="1:29" ht="21" customHeight="1" thickBot="1" x14ac:dyDescent="0.25">
      <c r="A35" s="161" t="s">
        <v>32</v>
      </c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3"/>
      <c r="R35" s="3"/>
      <c r="S35" s="7"/>
      <c r="T35" s="8"/>
      <c r="U35" s="8"/>
      <c r="V35" s="8"/>
      <c r="W35" s="8"/>
      <c r="X35" s="8"/>
      <c r="Y35" s="9"/>
      <c r="Z35" s="9"/>
      <c r="AA35" s="9"/>
    </row>
    <row r="36" spans="1:29" ht="282" customHeight="1" x14ac:dyDescent="0.2">
      <c r="A36" s="20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21"/>
      <c r="R36" s="3"/>
      <c r="S36" s="7"/>
      <c r="T36" s="8"/>
      <c r="U36" s="8"/>
      <c r="V36" s="8"/>
      <c r="W36" s="8"/>
      <c r="X36" s="8"/>
      <c r="Y36" s="9"/>
      <c r="Z36" s="9"/>
      <c r="AA36" s="9"/>
      <c r="AB36" s="9"/>
      <c r="AC36" s="9"/>
    </row>
    <row r="37" spans="1:29" ht="51" customHeight="1" x14ac:dyDescent="0.2">
      <c r="A37" s="20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21"/>
      <c r="R37" s="3"/>
      <c r="S37" s="7"/>
      <c r="T37" s="8"/>
      <c r="U37" s="8"/>
      <c r="V37" s="8"/>
      <c r="W37" s="8"/>
      <c r="X37" s="8"/>
      <c r="Y37" s="9"/>
      <c r="Z37" s="9"/>
      <c r="AA37" s="9"/>
      <c r="AB37" s="9"/>
      <c r="AC37" s="9"/>
    </row>
    <row r="38" spans="1:29" x14ac:dyDescent="0.2">
      <c r="A38" s="156"/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8"/>
    </row>
    <row r="39" spans="1:29" ht="4.5" customHeight="1" x14ac:dyDescent="0.2"/>
    <row r="40" spans="1:29" hidden="1" x14ac:dyDescent="0.2"/>
    <row r="41" spans="1:29" hidden="1" x14ac:dyDescent="0.2"/>
    <row r="42" spans="1:29" hidden="1" x14ac:dyDescent="0.2"/>
    <row r="43" spans="1:29" hidden="1" x14ac:dyDescent="0.2"/>
    <row r="44" spans="1:29" hidden="1" x14ac:dyDescent="0.2"/>
    <row r="45" spans="1:29" hidden="1" x14ac:dyDescent="0.2"/>
    <row r="46" spans="1:29" hidden="1" x14ac:dyDescent="0.2"/>
    <row r="47" spans="1:29" hidden="1" x14ac:dyDescent="0.2"/>
    <row r="48" spans="1:29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spans="1:19" hidden="1" x14ac:dyDescent="0.2"/>
    <row r="194" spans="1:19" hidden="1" x14ac:dyDescent="0.2"/>
    <row r="195" spans="1:19" hidden="1" x14ac:dyDescent="0.2"/>
    <row r="196" spans="1:19" hidden="1" x14ac:dyDescent="0.2"/>
    <row r="197" spans="1:19" hidden="1" x14ac:dyDescent="0.2"/>
    <row r="198" spans="1:19" hidden="1" x14ac:dyDescent="0.2">
      <c r="A198" s="1" t="s">
        <v>0</v>
      </c>
      <c r="Q198" s="1"/>
      <c r="R198" s="1"/>
      <c r="S198" s="1"/>
    </row>
    <row r="199" spans="1:19" hidden="1" x14ac:dyDescent="0.2">
      <c r="A199" s="1" t="s">
        <v>1</v>
      </c>
      <c r="Q199" s="1"/>
      <c r="R199" s="1"/>
      <c r="S199" s="1"/>
    </row>
    <row r="200" spans="1:19" hidden="1" x14ac:dyDescent="0.2">
      <c r="A200" s="1" t="s">
        <v>2</v>
      </c>
      <c r="Q200" s="1"/>
      <c r="R200" s="1"/>
      <c r="S200" s="1"/>
    </row>
    <row r="201" spans="1:19" ht="12.75" customHeight="1" x14ac:dyDescent="0.2"/>
    <row r="202" spans="1:19" ht="12.75" customHeight="1" x14ac:dyDescent="0.2"/>
    <row r="203" spans="1:19" ht="12.75" customHeight="1" x14ac:dyDescent="0.2"/>
    <row r="204" spans="1:19" ht="12.75" customHeight="1" x14ac:dyDescent="0.2"/>
    <row r="205" spans="1:19" ht="12.75" customHeight="1" x14ac:dyDescent="0.2"/>
    <row r="206" spans="1:19" ht="12.75" customHeight="1" x14ac:dyDescent="0.2"/>
    <row r="207" spans="1:19" ht="12.75" customHeight="1" x14ac:dyDescent="0.2"/>
    <row r="208" spans="1:19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</sheetData>
  <mergeCells count="105">
    <mergeCell ref="AF1:AJ2"/>
    <mergeCell ref="A4:C4"/>
    <mergeCell ref="D4:E4"/>
    <mergeCell ref="F4:G4"/>
    <mergeCell ref="H4:I4"/>
    <mergeCell ref="L4:M4"/>
    <mergeCell ref="N4:O4"/>
    <mergeCell ref="A2:O2"/>
    <mergeCell ref="A5:C5"/>
    <mergeCell ref="D5:G5"/>
    <mergeCell ref="H5:K5"/>
    <mergeCell ref="L5:O5"/>
    <mergeCell ref="A6:C6"/>
    <mergeCell ref="D6:G6"/>
    <mergeCell ref="H6:K6"/>
    <mergeCell ref="L6:O6"/>
    <mergeCell ref="A1:O1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B12:G12"/>
    <mergeCell ref="B13:G13"/>
    <mergeCell ref="B11:G11"/>
    <mergeCell ref="I11:K11"/>
    <mergeCell ref="L11:O11"/>
    <mergeCell ref="I12:K12"/>
    <mergeCell ref="L20:O20"/>
    <mergeCell ref="L21:O21"/>
    <mergeCell ref="L22:O22"/>
    <mergeCell ref="B14:G14"/>
    <mergeCell ref="B15:G15"/>
    <mergeCell ref="B16:G16"/>
    <mergeCell ref="B17:G17"/>
    <mergeCell ref="B18:G18"/>
    <mergeCell ref="I18:K18"/>
    <mergeCell ref="L17:O17"/>
    <mergeCell ref="L18:O18"/>
    <mergeCell ref="L19:O19"/>
    <mergeCell ref="I17:K17"/>
    <mergeCell ref="L12:O12"/>
    <mergeCell ref="L13:O13"/>
    <mergeCell ref="L14:O14"/>
    <mergeCell ref="L15:O15"/>
    <mergeCell ref="L16:O16"/>
    <mergeCell ref="L26:O26"/>
    <mergeCell ref="A38:O38"/>
    <mergeCell ref="B32:G32"/>
    <mergeCell ref="B33:G33"/>
    <mergeCell ref="B34:G34"/>
    <mergeCell ref="L32:O32"/>
    <mergeCell ref="L33:O33"/>
    <mergeCell ref="L34:O34"/>
    <mergeCell ref="A35:O35"/>
    <mergeCell ref="I32:K32"/>
    <mergeCell ref="I33:K33"/>
    <mergeCell ref="I34:K34"/>
    <mergeCell ref="L27:O27"/>
    <mergeCell ref="L28:O28"/>
    <mergeCell ref="L29:O29"/>
    <mergeCell ref="L30:O30"/>
    <mergeCell ref="L31:O31"/>
    <mergeCell ref="I29:K29"/>
    <mergeCell ref="B28:G28"/>
    <mergeCell ref="B29:G29"/>
    <mergeCell ref="B30:G30"/>
    <mergeCell ref="B31:G31"/>
    <mergeCell ref="I30:K30"/>
    <mergeCell ref="I31:K31"/>
    <mergeCell ref="I26:K26"/>
    <mergeCell ref="I27:K27"/>
    <mergeCell ref="I28:K28"/>
    <mergeCell ref="I19:K19"/>
    <mergeCell ref="I20:K20"/>
    <mergeCell ref="I21:K21"/>
    <mergeCell ref="I22:K22"/>
    <mergeCell ref="I23:K23"/>
    <mergeCell ref="B24:G24"/>
    <mergeCell ref="B25:G25"/>
    <mergeCell ref="B26:G26"/>
    <mergeCell ref="B27:G27"/>
    <mergeCell ref="B19:G19"/>
    <mergeCell ref="B20:G20"/>
    <mergeCell ref="B21:G21"/>
    <mergeCell ref="B22:G22"/>
    <mergeCell ref="B23:G23"/>
    <mergeCell ref="L23:O23"/>
    <mergeCell ref="L24:O24"/>
    <mergeCell ref="L25:O25"/>
    <mergeCell ref="I13:K13"/>
    <mergeCell ref="I14:K14"/>
    <mergeCell ref="I15:K15"/>
    <mergeCell ref="I16:K16"/>
    <mergeCell ref="I24:K24"/>
    <mergeCell ref="I25:K25"/>
  </mergeCells>
  <conditionalFormatting sqref="H12:H34">
    <cfRule type="containsText" dxfId="31" priority="6" stopIfTrue="1" operator="containsText" text="partial">
      <formula>NOT(ISERROR(SEARCH("partial",H12)))</formula>
    </cfRule>
    <cfRule type="containsText" dxfId="30" priority="7" stopIfTrue="1" operator="containsText" text="no">
      <formula>NOT(ISERROR(SEARCH("no",H12)))</formula>
    </cfRule>
    <cfRule type="containsText" dxfId="29" priority="8" stopIfTrue="1" operator="containsText" text="yes">
      <formula>NOT(ISERROR(SEARCH("yes",H12)))</formula>
    </cfRule>
  </conditionalFormatting>
  <conditionalFormatting sqref="L7">
    <cfRule type="containsText" dxfId="28" priority="4" stopIfTrue="1" operator="containsText" text="fail">
      <formula>NOT(ISERROR(SEARCH("fail",L7)))</formula>
    </cfRule>
    <cfRule type="containsText" dxfId="27" priority="5" stopIfTrue="1" operator="containsText" text="pass">
      <formula>NOT(ISERROR(SEARCH("pass",L7)))</formula>
    </cfRule>
  </conditionalFormatting>
  <dataValidations count="1">
    <dataValidation type="list" showInputMessage="1" showErrorMessage="1" sqref="H12:H34">
      <formula1>$R$5:$R$7</formula1>
    </dataValidation>
  </dataValidations>
  <printOptions horizontalCentered="1"/>
  <pageMargins left="0.23622047244094491" right="0.23622047244094491" top="0.35433070866141736" bottom="0.74803149606299213" header="0.98425196850393704" footer="0.19685039370078741"/>
  <pageSetup scale="60" fitToHeight="0" orientation="portrait" r:id="rId1"/>
  <headerFooter>
    <oddFooter xml:space="preserve">&amp;LDoc.Ref.No.: &amp;"-,Bold"CHS-FORM-164&amp;"-,Regular"
Revision No.: &amp;"-,Bold"00&amp;"-,Regular"
Effective Date: &amp;"-,Bold"22/06/19&amp;C&amp;"-,Bold"CONTROLLED COPY
&amp;R&amp;"-,Bold"&amp;P
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64FE1FB-987A-4C1C-B25A-2DDF43D38743}">
            <xm:f>NOT(ISERROR(SEARCH($R$7,H12)))</xm:f>
            <xm:f>$R$7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903B5372-410A-486A-A0FF-CB0641BCAB1F}">
            <xm:f>NOT(ISERROR(SEARCH($R$6,H12)))</xm:f>
            <xm:f>$R$6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D737BB58-DA6E-4084-8F84-F1AD6F5A4D49}">
            <xm:f>NOT(ISERROR(SEARCH($R$5,H12)))</xm:f>
            <xm:f>$R$5</xm:f>
            <x14:dxf>
              <fill>
                <patternFill>
                  <bgColor rgb="FF00B050"/>
                </patternFill>
              </fill>
            </x14:dxf>
          </x14:cfRule>
          <xm:sqref>H12:H34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8"/>
  <sheetViews>
    <sheetView showGridLines="0" view="pageBreakPreview" topLeftCell="A31" zoomScale="80" zoomScaleNormal="59" zoomScaleSheetLayoutView="80" workbookViewId="0">
      <selection activeCell="P1" sqref="P1:S1048576"/>
    </sheetView>
  </sheetViews>
  <sheetFormatPr defaultColWidth="9.140625" defaultRowHeight="12.75" customHeight="1" zeroHeight="1" x14ac:dyDescent="0.2"/>
  <cols>
    <col min="1" max="1" width="13.42578125" style="1" customWidth="1"/>
    <col min="2" max="7" width="10.85546875" style="1" customWidth="1"/>
    <col min="8" max="8" width="9.140625" style="1" customWidth="1"/>
    <col min="9" max="9" width="10.85546875" style="1" customWidth="1"/>
    <col min="10" max="10" width="14" style="1" customWidth="1"/>
    <col min="11" max="11" width="16.85546875" style="1" customWidth="1"/>
    <col min="12" max="15" width="10.85546875" style="1" customWidth="1"/>
    <col min="16" max="16" width="4.28515625" style="1" hidden="1" customWidth="1"/>
    <col min="17" max="19" width="17.85546875" style="2" hidden="1" customWidth="1"/>
    <col min="20" max="39" width="9.140625" style="1" customWidth="1"/>
    <col min="40" max="16384" width="9.140625" style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480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ht="6" customHeight="1" x14ac:dyDescent="0.2">
      <c r="A3" s="91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S3" s="3"/>
      <c r="T3" s="4"/>
      <c r="U3" s="4"/>
      <c r="V3" s="4"/>
      <c r="W3" s="4"/>
      <c r="X3" s="4"/>
      <c r="Y3" s="4"/>
      <c r="Z3" s="4"/>
      <c r="AA3" s="4"/>
      <c r="AF3" s="81"/>
      <c r="AG3" s="81"/>
      <c r="AH3" s="81"/>
      <c r="AI3" s="81"/>
      <c r="AJ3" s="81"/>
    </row>
    <row r="4" spans="1:36" ht="27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75</v>
      </c>
      <c r="L4" s="232" t="s">
        <v>7</v>
      </c>
      <c r="M4" s="230"/>
      <c r="N4" s="134">
        <f>SUM(S:S)/SUM(Q:Q)</f>
        <v>0</v>
      </c>
      <c r="O4" s="135"/>
      <c r="R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7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R5" s="2" t="s">
        <v>1</v>
      </c>
    </row>
    <row r="6" spans="1:36" ht="27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R6" s="2" t="s">
        <v>2</v>
      </c>
    </row>
    <row r="7" spans="1:36" ht="27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</row>
    <row r="8" spans="1:36" ht="27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7" customHeight="1" thickBot="1" x14ac:dyDescent="0.25">
      <c r="A9" s="245" t="s">
        <v>11</v>
      </c>
      <c r="B9" s="246"/>
      <c r="C9" s="247"/>
      <c r="D9" s="164"/>
      <c r="E9" s="164"/>
      <c r="F9" s="164"/>
      <c r="G9" s="164"/>
      <c r="H9" s="245" t="s">
        <v>12</v>
      </c>
      <c r="I9" s="246"/>
      <c r="J9" s="246"/>
      <c r="K9" s="247"/>
      <c r="L9" s="164"/>
      <c r="M9" s="164"/>
      <c r="N9" s="164"/>
      <c r="O9" s="164"/>
    </row>
    <row r="10" spans="1:36" ht="27" customHeight="1" thickBot="1" x14ac:dyDescent="0.25">
      <c r="A10" s="269" t="s">
        <v>469</v>
      </c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70"/>
      <c r="Q10" s="141" t="s">
        <v>13</v>
      </c>
      <c r="R10" s="141"/>
      <c r="S10" s="141"/>
    </row>
    <row r="11" spans="1:36" ht="24.75" customHeight="1" thickBot="1" x14ac:dyDescent="0.25">
      <c r="A11" s="92" t="s">
        <v>470</v>
      </c>
      <c r="B11" s="176" t="s">
        <v>477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21.95" customHeight="1" x14ac:dyDescent="0.2">
      <c r="A12" s="124"/>
      <c r="B12" s="292" t="s">
        <v>19</v>
      </c>
      <c r="C12" s="293"/>
      <c r="D12" s="293"/>
      <c r="E12" s="293"/>
      <c r="F12" s="293"/>
      <c r="G12" s="294"/>
      <c r="H12" s="63"/>
      <c r="I12" s="313"/>
      <c r="J12" s="314"/>
      <c r="K12" s="315"/>
      <c r="L12" s="289"/>
      <c r="M12" s="290"/>
      <c r="N12" s="290"/>
      <c r="O12" s="291"/>
      <c r="Q12" s="2">
        <v>5</v>
      </c>
      <c r="R12" s="3">
        <f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21.95" customHeight="1" x14ac:dyDescent="0.2">
      <c r="A13" s="124"/>
      <c r="B13" s="292" t="s">
        <v>217</v>
      </c>
      <c r="C13" s="293"/>
      <c r="D13" s="293"/>
      <c r="E13" s="293"/>
      <c r="F13" s="293"/>
      <c r="G13" s="294"/>
      <c r="H13" s="63"/>
      <c r="I13" s="301" t="s">
        <v>322</v>
      </c>
      <c r="J13" s="302"/>
      <c r="K13" s="303"/>
      <c r="L13" s="283"/>
      <c r="M13" s="284"/>
      <c r="N13" s="284"/>
      <c r="O13" s="285"/>
      <c r="Q13" s="2">
        <v>5</v>
      </c>
      <c r="R13" s="3">
        <f t="shared" ref="R13:R26" si="0">IF(H13="Yes",1,IF(H13="Partial",0.5,0))</f>
        <v>0</v>
      </c>
      <c r="S13" s="7">
        <f t="shared" ref="S13:S26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21.95" customHeight="1" x14ac:dyDescent="0.2">
      <c r="A14" s="125"/>
      <c r="B14" s="292" t="s">
        <v>341</v>
      </c>
      <c r="C14" s="293"/>
      <c r="D14" s="293"/>
      <c r="E14" s="293"/>
      <c r="F14" s="293"/>
      <c r="G14" s="294"/>
      <c r="H14" s="63"/>
      <c r="I14" s="301" t="s">
        <v>354</v>
      </c>
      <c r="J14" s="302"/>
      <c r="K14" s="303"/>
      <c r="L14" s="283"/>
      <c r="M14" s="284"/>
      <c r="N14" s="284"/>
      <c r="O14" s="285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21.95" customHeight="1" x14ac:dyDescent="0.2">
      <c r="A15" s="86">
        <v>3</v>
      </c>
      <c r="B15" s="292" t="s">
        <v>342</v>
      </c>
      <c r="C15" s="293"/>
      <c r="D15" s="293"/>
      <c r="E15" s="293"/>
      <c r="F15" s="293"/>
      <c r="G15" s="294"/>
      <c r="H15" s="63"/>
      <c r="I15" s="304" t="s">
        <v>355</v>
      </c>
      <c r="J15" s="305"/>
      <c r="K15" s="306"/>
      <c r="L15" s="283"/>
      <c r="M15" s="284"/>
      <c r="N15" s="284"/>
      <c r="O15" s="285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21.95" customHeight="1" x14ac:dyDescent="0.2">
      <c r="A16" s="86">
        <v>1</v>
      </c>
      <c r="B16" s="292" t="s">
        <v>343</v>
      </c>
      <c r="C16" s="293"/>
      <c r="D16" s="293"/>
      <c r="E16" s="293"/>
      <c r="F16" s="293"/>
      <c r="G16" s="294"/>
      <c r="H16" s="63"/>
      <c r="I16" s="304" t="s">
        <v>355</v>
      </c>
      <c r="J16" s="305"/>
      <c r="K16" s="306"/>
      <c r="L16" s="283"/>
      <c r="M16" s="284"/>
      <c r="N16" s="284"/>
      <c r="O16" s="285"/>
      <c r="Q16" s="2">
        <v>5</v>
      </c>
      <c r="R16" s="3">
        <f>IF(H16="Yes",1,IF(H16="Partial",0.5,0))</f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21.95" customHeight="1" x14ac:dyDescent="0.2">
      <c r="A17" s="86"/>
      <c r="B17" s="292" t="s">
        <v>344</v>
      </c>
      <c r="C17" s="293"/>
      <c r="D17" s="293"/>
      <c r="E17" s="293"/>
      <c r="F17" s="293"/>
      <c r="G17" s="294"/>
      <c r="H17" s="63"/>
      <c r="I17" s="304" t="s">
        <v>351</v>
      </c>
      <c r="J17" s="305"/>
      <c r="K17" s="306"/>
      <c r="L17" s="283"/>
      <c r="M17" s="284"/>
      <c r="N17" s="284"/>
      <c r="O17" s="285"/>
      <c r="Q17" s="2">
        <v>5</v>
      </c>
      <c r="R17" s="3">
        <f>IF(H17="Yes",1,IF(H17="Partial",0.5,0))</f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21.95" customHeight="1" x14ac:dyDescent="0.2">
      <c r="A18" s="86">
        <v>9</v>
      </c>
      <c r="B18" s="292" t="s">
        <v>345</v>
      </c>
      <c r="C18" s="293"/>
      <c r="D18" s="293"/>
      <c r="E18" s="293"/>
      <c r="F18" s="293"/>
      <c r="G18" s="294"/>
      <c r="H18" s="63"/>
      <c r="I18" s="304" t="s">
        <v>352</v>
      </c>
      <c r="J18" s="305"/>
      <c r="K18" s="306"/>
      <c r="L18" s="283"/>
      <c r="M18" s="284"/>
      <c r="N18" s="284"/>
      <c r="O18" s="285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21.95" customHeight="1" x14ac:dyDescent="0.2">
      <c r="A19" s="86">
        <v>7</v>
      </c>
      <c r="B19" s="292" t="s">
        <v>346</v>
      </c>
      <c r="C19" s="293"/>
      <c r="D19" s="293"/>
      <c r="E19" s="293"/>
      <c r="F19" s="293"/>
      <c r="G19" s="294"/>
      <c r="H19" s="63"/>
      <c r="I19" s="304" t="s">
        <v>356</v>
      </c>
      <c r="J19" s="305"/>
      <c r="K19" s="306"/>
      <c r="L19" s="283"/>
      <c r="M19" s="284"/>
      <c r="N19" s="284"/>
      <c r="O19" s="285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21.95" customHeight="1" x14ac:dyDescent="0.2">
      <c r="A20" s="86"/>
      <c r="B20" s="292" t="s">
        <v>347</v>
      </c>
      <c r="C20" s="293"/>
      <c r="D20" s="293"/>
      <c r="E20" s="293"/>
      <c r="F20" s="293"/>
      <c r="G20" s="294"/>
      <c r="H20" s="63"/>
      <c r="I20" s="304" t="s">
        <v>355</v>
      </c>
      <c r="J20" s="305"/>
      <c r="K20" s="306"/>
      <c r="L20" s="283"/>
      <c r="M20" s="284"/>
      <c r="N20" s="284"/>
      <c r="O20" s="285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21.95" customHeight="1" x14ac:dyDescent="0.2">
      <c r="A21" s="86">
        <v>2</v>
      </c>
      <c r="B21" s="292" t="s">
        <v>459</v>
      </c>
      <c r="C21" s="293"/>
      <c r="D21" s="293"/>
      <c r="E21" s="293"/>
      <c r="F21" s="293"/>
      <c r="G21" s="294"/>
      <c r="H21" s="63"/>
      <c r="I21" s="304" t="s">
        <v>357</v>
      </c>
      <c r="J21" s="305"/>
      <c r="K21" s="306"/>
      <c r="L21" s="283"/>
      <c r="M21" s="284"/>
      <c r="N21" s="284"/>
      <c r="O21" s="285"/>
      <c r="Q21" s="2">
        <v>5</v>
      </c>
      <c r="R21" s="3">
        <f>IF(H21="Yes",1,IF(H21="Partial",0.5,0))</f>
        <v>0</v>
      </c>
      <c r="S21" s="7">
        <f>R21*Q21</f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21.95" customHeight="1" x14ac:dyDescent="0.2">
      <c r="A22" s="86"/>
      <c r="B22" s="292" t="s">
        <v>348</v>
      </c>
      <c r="C22" s="293"/>
      <c r="D22" s="293"/>
      <c r="E22" s="293"/>
      <c r="F22" s="293"/>
      <c r="G22" s="294"/>
      <c r="H22" s="63"/>
      <c r="I22" s="304" t="s">
        <v>358</v>
      </c>
      <c r="J22" s="305"/>
      <c r="K22" s="306"/>
      <c r="L22" s="283"/>
      <c r="M22" s="284"/>
      <c r="N22" s="284"/>
      <c r="O22" s="285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21.95" customHeight="1" x14ac:dyDescent="0.2">
      <c r="A23" s="86"/>
      <c r="B23" s="292" t="s">
        <v>349</v>
      </c>
      <c r="C23" s="293"/>
      <c r="D23" s="293"/>
      <c r="E23" s="293"/>
      <c r="F23" s="293"/>
      <c r="G23" s="294"/>
      <c r="H23" s="63"/>
      <c r="I23" s="304" t="s">
        <v>353</v>
      </c>
      <c r="J23" s="305"/>
      <c r="K23" s="306"/>
      <c r="L23" s="283"/>
      <c r="M23" s="284"/>
      <c r="N23" s="284"/>
      <c r="O23" s="285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21.95" customHeight="1" x14ac:dyDescent="0.2">
      <c r="A24" s="86">
        <v>4</v>
      </c>
      <c r="B24" s="292" t="s">
        <v>350</v>
      </c>
      <c r="C24" s="293"/>
      <c r="D24" s="293"/>
      <c r="E24" s="293"/>
      <c r="F24" s="293"/>
      <c r="G24" s="294"/>
      <c r="H24" s="63"/>
      <c r="I24" s="304" t="s">
        <v>338</v>
      </c>
      <c r="J24" s="305"/>
      <c r="K24" s="306"/>
      <c r="L24" s="283"/>
      <c r="M24" s="284"/>
      <c r="N24" s="284"/>
      <c r="O24" s="285"/>
      <c r="Q24" s="2">
        <v>5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21.95" customHeight="1" x14ac:dyDescent="0.2">
      <c r="A25" s="86">
        <v>6</v>
      </c>
      <c r="B25" s="292" t="s">
        <v>425</v>
      </c>
      <c r="C25" s="293"/>
      <c r="D25" s="293"/>
      <c r="E25" s="293"/>
      <c r="F25" s="293"/>
      <c r="G25" s="294"/>
      <c r="H25" s="63"/>
      <c r="I25" s="304" t="s">
        <v>353</v>
      </c>
      <c r="J25" s="305"/>
      <c r="K25" s="306"/>
      <c r="L25" s="283"/>
      <c r="M25" s="284"/>
      <c r="N25" s="284"/>
      <c r="O25" s="285"/>
      <c r="Q25" s="2">
        <v>5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21.95" customHeight="1" thickBot="1" x14ac:dyDescent="0.25">
      <c r="A26" s="112">
        <v>5</v>
      </c>
      <c r="B26" s="298" t="s">
        <v>359</v>
      </c>
      <c r="C26" s="299"/>
      <c r="D26" s="299"/>
      <c r="E26" s="299"/>
      <c r="F26" s="299"/>
      <c r="G26" s="300"/>
      <c r="H26" s="63"/>
      <c r="I26" s="316" t="s">
        <v>353</v>
      </c>
      <c r="J26" s="317"/>
      <c r="K26" s="318"/>
      <c r="L26" s="286"/>
      <c r="M26" s="287"/>
      <c r="N26" s="287"/>
      <c r="O26" s="288"/>
      <c r="Q26" s="2">
        <v>5</v>
      </c>
      <c r="R26" s="3">
        <f t="shared" si="0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21" customHeight="1" thickBot="1" x14ac:dyDescent="0.25">
      <c r="A27" s="161" t="s">
        <v>32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3"/>
      <c r="R27" s="3"/>
      <c r="S27" s="7"/>
      <c r="T27" s="8"/>
      <c r="U27" s="8"/>
      <c r="V27" s="8"/>
      <c r="W27" s="8"/>
      <c r="X27" s="8"/>
      <c r="Y27" s="9"/>
      <c r="Z27" s="9"/>
      <c r="AA27" s="9"/>
    </row>
    <row r="28" spans="1:29" ht="282" customHeight="1" x14ac:dyDescent="0.2">
      <c r="A28" s="20"/>
      <c r="B28" s="9"/>
      <c r="C28" s="9"/>
      <c r="D28" s="9"/>
      <c r="E28" s="9"/>
      <c r="F28" s="55"/>
      <c r="G28" s="55"/>
      <c r="H28" s="9"/>
      <c r="I28" s="9"/>
      <c r="J28" s="9"/>
      <c r="K28" s="9"/>
      <c r="L28" s="9"/>
      <c r="M28" s="9"/>
      <c r="N28" s="9"/>
      <c r="O28" s="21"/>
      <c r="R28" s="3"/>
      <c r="S28" s="7"/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69.75" customHeight="1" x14ac:dyDescent="0.2">
      <c r="A29" s="20"/>
      <c r="B29" s="9"/>
      <c r="C29" s="9"/>
      <c r="D29" s="9"/>
      <c r="E29" s="9"/>
      <c r="F29" s="55"/>
      <c r="G29" s="55"/>
      <c r="H29" s="9"/>
      <c r="I29" s="9"/>
      <c r="J29" s="9"/>
      <c r="K29" s="9"/>
      <c r="L29" s="9"/>
      <c r="M29" s="9"/>
      <c r="N29" s="9"/>
      <c r="O29" s="21"/>
      <c r="R29" s="3"/>
      <c r="S29" s="7"/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x14ac:dyDescent="0.2">
      <c r="A30" s="156"/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8"/>
    </row>
    <row r="31" spans="1:29" ht="4.5" customHeight="1" x14ac:dyDescent="0.2"/>
    <row r="32" spans="1:29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spans="1:19" hidden="1" x14ac:dyDescent="0.2"/>
    <row r="178" spans="1:19" hidden="1" x14ac:dyDescent="0.2"/>
    <row r="179" spans="1:19" hidden="1" x14ac:dyDescent="0.2"/>
    <row r="180" spans="1:19" hidden="1" x14ac:dyDescent="0.2"/>
    <row r="181" spans="1:19" hidden="1" x14ac:dyDescent="0.2"/>
    <row r="182" spans="1:19" hidden="1" x14ac:dyDescent="0.2"/>
    <row r="183" spans="1:19" hidden="1" x14ac:dyDescent="0.2"/>
    <row r="184" spans="1:19" hidden="1" x14ac:dyDescent="0.2"/>
    <row r="185" spans="1:19" hidden="1" x14ac:dyDescent="0.2"/>
    <row r="186" spans="1:19" hidden="1" x14ac:dyDescent="0.2"/>
    <row r="187" spans="1:19" hidden="1" x14ac:dyDescent="0.2"/>
    <row r="188" spans="1:19" hidden="1" x14ac:dyDescent="0.2"/>
    <row r="189" spans="1:19" hidden="1" x14ac:dyDescent="0.2"/>
    <row r="190" spans="1:19" hidden="1" x14ac:dyDescent="0.2">
      <c r="A190" s="1" t="s">
        <v>0</v>
      </c>
      <c r="Q190" s="1"/>
      <c r="R190" s="1"/>
      <c r="S190" s="1"/>
    </row>
    <row r="191" spans="1:19" hidden="1" x14ac:dyDescent="0.2">
      <c r="A191" s="1" t="s">
        <v>1</v>
      </c>
      <c r="Q191" s="1"/>
      <c r="R191" s="1"/>
      <c r="S191" s="1"/>
    </row>
    <row r="192" spans="1:19" hidden="1" x14ac:dyDescent="0.2">
      <c r="A192" s="1" t="s">
        <v>2</v>
      </c>
      <c r="Q192" s="1"/>
      <c r="R192" s="1"/>
      <c r="S192" s="1"/>
    </row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</sheetData>
  <mergeCells count="81">
    <mergeCell ref="A30:O30"/>
    <mergeCell ref="B26:G26"/>
    <mergeCell ref="A27:O27"/>
    <mergeCell ref="L26:O26"/>
    <mergeCell ref="I26:K26"/>
    <mergeCell ref="B23:G23"/>
    <mergeCell ref="B24:G24"/>
    <mergeCell ref="B25:G25"/>
    <mergeCell ref="L23:O23"/>
    <mergeCell ref="L24:O24"/>
    <mergeCell ref="L25:O25"/>
    <mergeCell ref="I23:K23"/>
    <mergeCell ref="I24:K24"/>
    <mergeCell ref="I25:K25"/>
    <mergeCell ref="B20:G20"/>
    <mergeCell ref="B21:G21"/>
    <mergeCell ref="B22:G22"/>
    <mergeCell ref="L20:O20"/>
    <mergeCell ref="L21:O21"/>
    <mergeCell ref="L22:O22"/>
    <mergeCell ref="I20:K20"/>
    <mergeCell ref="I21:K21"/>
    <mergeCell ref="I22:K22"/>
    <mergeCell ref="B19:G19"/>
    <mergeCell ref="L18:O18"/>
    <mergeCell ref="L19:O19"/>
    <mergeCell ref="I17:K17"/>
    <mergeCell ref="I18:K18"/>
    <mergeCell ref="I19:K19"/>
    <mergeCell ref="B14:G14"/>
    <mergeCell ref="B15:G15"/>
    <mergeCell ref="B16:G16"/>
    <mergeCell ref="B17:G17"/>
    <mergeCell ref="B18:G18"/>
    <mergeCell ref="B12:G12"/>
    <mergeCell ref="B13:G13"/>
    <mergeCell ref="B11:G11"/>
    <mergeCell ref="I11:K11"/>
    <mergeCell ref="L11:O11"/>
    <mergeCell ref="L12:O12"/>
    <mergeCell ref="L13:O13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A5:C5"/>
    <mergeCell ref="D5:G5"/>
    <mergeCell ref="H5:K5"/>
    <mergeCell ref="L5:O5"/>
    <mergeCell ref="A6:C6"/>
    <mergeCell ref="D6:G6"/>
    <mergeCell ref="H6:K6"/>
    <mergeCell ref="L6:O6"/>
    <mergeCell ref="A1:O1"/>
    <mergeCell ref="AF1:AJ2"/>
    <mergeCell ref="A4:C4"/>
    <mergeCell ref="D4:E4"/>
    <mergeCell ref="F4:G4"/>
    <mergeCell ref="H4:I4"/>
    <mergeCell ref="L4:M4"/>
    <mergeCell ref="N4:O4"/>
    <mergeCell ref="A2:O2"/>
    <mergeCell ref="L14:O14"/>
    <mergeCell ref="L15:O15"/>
    <mergeCell ref="L16:O16"/>
    <mergeCell ref="L17:O17"/>
    <mergeCell ref="I12:K12"/>
    <mergeCell ref="I13:K13"/>
    <mergeCell ref="I14:K14"/>
    <mergeCell ref="I15:K15"/>
    <mergeCell ref="I16:K16"/>
  </mergeCells>
  <conditionalFormatting sqref="H12:H26">
    <cfRule type="containsText" dxfId="23" priority="6" stopIfTrue="1" operator="containsText" text="partial">
      <formula>NOT(ISERROR(SEARCH("partial",H12)))</formula>
    </cfRule>
    <cfRule type="containsText" dxfId="22" priority="7" stopIfTrue="1" operator="containsText" text="no">
      <formula>NOT(ISERROR(SEARCH("no",H12)))</formula>
    </cfRule>
    <cfRule type="containsText" dxfId="21" priority="8" stopIfTrue="1" operator="containsText" text="yes">
      <formula>NOT(ISERROR(SEARCH("yes",H12)))</formula>
    </cfRule>
  </conditionalFormatting>
  <conditionalFormatting sqref="L7">
    <cfRule type="containsText" dxfId="20" priority="4" stopIfTrue="1" operator="containsText" text="fail">
      <formula>NOT(ISERROR(SEARCH("fail",L7)))</formula>
    </cfRule>
    <cfRule type="containsText" dxfId="19" priority="5" stopIfTrue="1" operator="containsText" text="pass">
      <formula>NOT(ISERROR(SEARCH("pass",L7)))</formula>
    </cfRule>
  </conditionalFormatting>
  <dataValidations count="1">
    <dataValidation type="list" showInputMessage="1" showErrorMessage="1" sqref="H12:H26">
      <formula1>$R$4:$R$6</formula1>
    </dataValidation>
  </dataValidations>
  <printOptions horizontalCentered="1"/>
  <pageMargins left="0.23622047244094491" right="0.23622047244094491" top="0.31496062992125984" bottom="0.74803149606299213" header="0.9055118110236221" footer="0.31496062992125984"/>
  <pageSetup scale="59" fitToHeight="0" orientation="portrait" r:id="rId1"/>
  <headerFooter>
    <oddFooter>&amp;LDoc.Ref.No.: &amp;"-,Bold"CHS-FORM-164&amp;"-,Regular"
Revision No.: &amp;"-,Bold"00&amp;"-,Regular"
Effective Date:&amp;"-,Bold" 22/09/19&amp;C&amp;"-,Bold"CONTROLLED COPY&amp;R&amp;"-,Bold"&amp;P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8421190-A672-43C0-BDAD-4F0C71607346}">
            <xm:f>NOT(ISERROR(SEARCH($R$6,H12)))</xm:f>
            <xm:f>$R$6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9D4DE132-F9DB-45F2-BA62-9901F15EEE37}">
            <xm:f>NOT(ISERROR(SEARCH($R$5,H12)))</xm:f>
            <xm:f>$R$5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E5FC0DB3-F76C-4312-AB2E-42034C8E0CA2}">
            <xm:f>NOT(ISERROR(SEARCH($R$4,H12)))</xm:f>
            <xm:f>$R$4</xm:f>
            <x14:dxf>
              <fill>
                <patternFill>
                  <bgColor rgb="FF00B050"/>
                </patternFill>
              </fill>
            </x14:dxf>
          </x14:cfRule>
          <xm:sqref>H12:H26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9"/>
  <sheetViews>
    <sheetView showGridLines="0" view="pageBreakPreview" topLeftCell="A7" zoomScale="80" zoomScaleNormal="51" zoomScaleSheetLayoutView="80" workbookViewId="0">
      <selection activeCell="L21" sqref="L21:O21"/>
    </sheetView>
  </sheetViews>
  <sheetFormatPr defaultColWidth="9.140625" defaultRowHeight="12.75" customHeight="1" zeroHeight="1" x14ac:dyDescent="0.2"/>
  <cols>
    <col min="1" max="1" width="12.7109375" style="1" customWidth="1"/>
    <col min="2" max="10" width="10.85546875" style="1" customWidth="1"/>
    <col min="11" max="11" width="20.5703125" style="1" customWidth="1"/>
    <col min="12" max="15" width="10.85546875" style="1" customWidth="1"/>
    <col min="16" max="16" width="5.5703125" style="1" hidden="1" customWidth="1"/>
    <col min="17" max="19" width="17.85546875" style="2" hidden="1" customWidth="1"/>
    <col min="20" max="39" width="9.140625" style="1" customWidth="1"/>
    <col min="40" max="16384" width="9.140625" style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481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s="107" customFormat="1" ht="6" customHeight="1" x14ac:dyDescent="0.2">
      <c r="A3" s="91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Q3" s="108"/>
      <c r="R3" s="108"/>
      <c r="S3" s="109"/>
      <c r="T3" s="110"/>
      <c r="U3" s="110"/>
      <c r="V3" s="110"/>
      <c r="W3" s="110"/>
      <c r="X3" s="110"/>
      <c r="Y3" s="110"/>
      <c r="Z3" s="110"/>
      <c r="AA3" s="110"/>
      <c r="AF3" s="111"/>
      <c r="AG3" s="111"/>
      <c r="AH3" s="111"/>
      <c r="AI3" s="111"/>
      <c r="AJ3" s="111"/>
    </row>
    <row r="4" spans="1:36" ht="23.1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140</v>
      </c>
      <c r="L4" s="232" t="s">
        <v>7</v>
      </c>
      <c r="M4" s="230"/>
      <c r="N4" s="134">
        <f>SUM(S:S)/SUM(Q:Q)</f>
        <v>0</v>
      </c>
      <c r="O4" s="135"/>
      <c r="Q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3.1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Q5" s="2" t="s">
        <v>1</v>
      </c>
    </row>
    <row r="6" spans="1:36" ht="23.1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Q6" s="2" t="s">
        <v>2</v>
      </c>
    </row>
    <row r="7" spans="1:36" ht="23.1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</row>
    <row r="8" spans="1:36" ht="23.1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3.1" customHeight="1" thickBot="1" x14ac:dyDescent="0.25">
      <c r="A9" s="245" t="s">
        <v>11</v>
      </c>
      <c r="B9" s="246"/>
      <c r="C9" s="247"/>
      <c r="D9" s="164"/>
      <c r="E9" s="164"/>
      <c r="F9" s="164"/>
      <c r="G9" s="164"/>
      <c r="H9" s="245" t="s">
        <v>12</v>
      </c>
      <c r="I9" s="246"/>
      <c r="J9" s="246"/>
      <c r="K9" s="247"/>
      <c r="L9" s="164"/>
      <c r="M9" s="164"/>
      <c r="N9" s="164"/>
      <c r="O9" s="164"/>
    </row>
    <row r="10" spans="1:36" ht="20.25" customHeight="1" thickBot="1" x14ac:dyDescent="0.25">
      <c r="A10" s="269" t="s">
        <v>469</v>
      </c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70"/>
      <c r="Q10" s="141" t="s">
        <v>13</v>
      </c>
      <c r="R10" s="141"/>
      <c r="S10" s="141"/>
    </row>
    <row r="11" spans="1:36" ht="23.25" customHeight="1" thickBot="1" x14ac:dyDescent="0.25">
      <c r="A11" s="92" t="s">
        <v>470</v>
      </c>
      <c r="B11" s="176" t="s">
        <v>477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18" customHeight="1" x14ac:dyDescent="0.2">
      <c r="A12" s="62"/>
      <c r="B12" s="292" t="s">
        <v>19</v>
      </c>
      <c r="C12" s="293"/>
      <c r="D12" s="293"/>
      <c r="E12" s="293"/>
      <c r="F12" s="293"/>
      <c r="G12" s="294"/>
      <c r="H12" s="63"/>
      <c r="I12" s="313"/>
      <c r="J12" s="314"/>
      <c r="K12" s="315"/>
      <c r="L12" s="313"/>
      <c r="M12" s="314"/>
      <c r="N12" s="314"/>
      <c r="O12" s="315"/>
      <c r="Q12" s="2">
        <v>5</v>
      </c>
      <c r="R12" s="3">
        <f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18" customHeight="1" x14ac:dyDescent="0.2">
      <c r="A13" s="62"/>
      <c r="B13" s="292" t="s">
        <v>217</v>
      </c>
      <c r="C13" s="293"/>
      <c r="D13" s="293"/>
      <c r="E13" s="293"/>
      <c r="F13" s="293"/>
      <c r="G13" s="294"/>
      <c r="H13" s="63"/>
      <c r="I13" s="301" t="s">
        <v>322</v>
      </c>
      <c r="J13" s="302"/>
      <c r="K13" s="303"/>
      <c r="L13" s="301"/>
      <c r="M13" s="302"/>
      <c r="N13" s="302"/>
      <c r="O13" s="303"/>
      <c r="Q13" s="2">
        <v>5</v>
      </c>
      <c r="R13" s="3">
        <f t="shared" ref="R13:R22" si="0">IF(H13="Yes",1,IF(H13="Partial",0.5,0))</f>
        <v>0</v>
      </c>
      <c r="S13" s="7">
        <f t="shared" ref="S13:S31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18" customHeight="1" x14ac:dyDescent="0.2">
      <c r="A14" s="62">
        <v>1</v>
      </c>
      <c r="B14" s="292" t="s">
        <v>171</v>
      </c>
      <c r="C14" s="293"/>
      <c r="D14" s="293"/>
      <c r="E14" s="293"/>
      <c r="F14" s="293"/>
      <c r="G14" s="294"/>
      <c r="H14" s="63"/>
      <c r="I14" s="283" t="s">
        <v>460</v>
      </c>
      <c r="J14" s="284"/>
      <c r="K14" s="285"/>
      <c r="L14" s="301"/>
      <c r="M14" s="302"/>
      <c r="N14" s="302"/>
      <c r="O14" s="303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18" customHeight="1" x14ac:dyDescent="0.2">
      <c r="A15" s="62">
        <v>2</v>
      </c>
      <c r="B15" s="292" t="s">
        <v>94</v>
      </c>
      <c r="C15" s="293"/>
      <c r="D15" s="293"/>
      <c r="E15" s="293"/>
      <c r="F15" s="293"/>
      <c r="G15" s="294"/>
      <c r="H15" s="63"/>
      <c r="I15" s="277" t="s">
        <v>437</v>
      </c>
      <c r="J15" s="278"/>
      <c r="K15" s="279"/>
      <c r="L15" s="301"/>
      <c r="M15" s="302"/>
      <c r="N15" s="302"/>
      <c r="O15" s="303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18" customHeight="1" x14ac:dyDescent="0.2">
      <c r="A16" s="56">
        <v>3</v>
      </c>
      <c r="B16" s="292" t="s">
        <v>251</v>
      </c>
      <c r="C16" s="293"/>
      <c r="D16" s="293"/>
      <c r="E16" s="293"/>
      <c r="F16" s="293"/>
      <c r="G16" s="294"/>
      <c r="H16" s="63"/>
      <c r="I16" s="277" t="s">
        <v>462</v>
      </c>
      <c r="J16" s="278"/>
      <c r="K16" s="279"/>
      <c r="L16" s="301"/>
      <c r="M16" s="302"/>
      <c r="N16" s="302"/>
      <c r="O16" s="303"/>
      <c r="Q16" s="2">
        <v>5</v>
      </c>
      <c r="R16" s="3">
        <f>IF(H16="Yes",1,IF(H16="Partial",0.5,0))</f>
        <v>0</v>
      </c>
      <c r="S16" s="7">
        <f>R16*Q16</f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18" customHeight="1" x14ac:dyDescent="0.2">
      <c r="A17" s="56">
        <v>4</v>
      </c>
      <c r="B17" s="292" t="s">
        <v>252</v>
      </c>
      <c r="C17" s="293"/>
      <c r="D17" s="293"/>
      <c r="E17" s="293"/>
      <c r="F17" s="293"/>
      <c r="G17" s="294"/>
      <c r="H17" s="63"/>
      <c r="I17" s="283" t="s">
        <v>462</v>
      </c>
      <c r="J17" s="284"/>
      <c r="K17" s="285"/>
      <c r="L17" s="301"/>
      <c r="M17" s="302"/>
      <c r="N17" s="302"/>
      <c r="O17" s="303"/>
      <c r="Q17" s="2">
        <v>5</v>
      </c>
      <c r="R17" s="3">
        <f>IF(H17="Yes",1,IF(H17="Partial",0.5,0))</f>
        <v>0</v>
      </c>
      <c r="S17" s="7">
        <f>R17*Q17</f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18" customHeight="1" x14ac:dyDescent="0.2">
      <c r="A18" s="56">
        <v>5</v>
      </c>
      <c r="B18" s="292" t="s">
        <v>253</v>
      </c>
      <c r="C18" s="293"/>
      <c r="D18" s="293"/>
      <c r="E18" s="293"/>
      <c r="F18" s="293"/>
      <c r="G18" s="294"/>
      <c r="H18" s="63"/>
      <c r="I18" s="283" t="s">
        <v>462</v>
      </c>
      <c r="J18" s="284"/>
      <c r="K18" s="285"/>
      <c r="L18" s="301"/>
      <c r="M18" s="302"/>
      <c r="N18" s="302"/>
      <c r="O18" s="303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18" customHeight="1" x14ac:dyDescent="0.2">
      <c r="A19" s="56">
        <v>6</v>
      </c>
      <c r="B19" s="292" t="s">
        <v>254</v>
      </c>
      <c r="C19" s="293"/>
      <c r="D19" s="293"/>
      <c r="E19" s="293"/>
      <c r="F19" s="293"/>
      <c r="G19" s="294"/>
      <c r="H19" s="63"/>
      <c r="I19" s="283" t="s">
        <v>462</v>
      </c>
      <c r="J19" s="284"/>
      <c r="K19" s="285"/>
      <c r="L19" s="301"/>
      <c r="M19" s="302"/>
      <c r="N19" s="302"/>
      <c r="O19" s="303"/>
      <c r="Q19" s="2">
        <v>5</v>
      </c>
      <c r="R19" s="3">
        <f t="shared" si="0"/>
        <v>0</v>
      </c>
      <c r="S19" s="7">
        <f t="shared" si="1"/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18" customHeight="1" x14ac:dyDescent="0.2">
      <c r="A20" s="56">
        <v>7</v>
      </c>
      <c r="B20" s="292" t="s">
        <v>92</v>
      </c>
      <c r="C20" s="293"/>
      <c r="D20" s="293"/>
      <c r="E20" s="293"/>
      <c r="F20" s="293"/>
      <c r="G20" s="294"/>
      <c r="H20" s="63"/>
      <c r="I20" s="304" t="s">
        <v>269</v>
      </c>
      <c r="J20" s="305"/>
      <c r="K20" s="306"/>
      <c r="L20" s="301"/>
      <c r="M20" s="302"/>
      <c r="N20" s="302"/>
      <c r="O20" s="303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18" customHeight="1" x14ac:dyDescent="0.2">
      <c r="A21" s="56">
        <v>8</v>
      </c>
      <c r="B21" s="292" t="s">
        <v>463</v>
      </c>
      <c r="C21" s="293"/>
      <c r="D21" s="293"/>
      <c r="E21" s="293"/>
      <c r="F21" s="293"/>
      <c r="G21" s="294"/>
      <c r="H21" s="63"/>
      <c r="I21" s="277" t="s">
        <v>461</v>
      </c>
      <c r="J21" s="278"/>
      <c r="K21" s="279"/>
      <c r="L21" s="301"/>
      <c r="M21" s="302"/>
      <c r="N21" s="302"/>
      <c r="O21" s="303"/>
      <c r="Q21" s="2">
        <v>5</v>
      </c>
      <c r="R21" s="3">
        <f>IF(H21="Yes",1,IF(H21="Partial",0.5,0))</f>
        <v>0</v>
      </c>
      <c r="S21" s="7">
        <f>R21*Q21</f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18" customHeight="1" x14ac:dyDescent="0.2">
      <c r="A22" s="56">
        <v>9</v>
      </c>
      <c r="B22" s="292" t="s">
        <v>255</v>
      </c>
      <c r="C22" s="293"/>
      <c r="D22" s="293"/>
      <c r="E22" s="293"/>
      <c r="F22" s="293"/>
      <c r="G22" s="294"/>
      <c r="H22" s="63"/>
      <c r="I22" s="277" t="s">
        <v>462</v>
      </c>
      <c r="J22" s="278"/>
      <c r="K22" s="279"/>
      <c r="L22" s="301"/>
      <c r="M22" s="302"/>
      <c r="N22" s="302"/>
      <c r="O22" s="303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18" customHeight="1" x14ac:dyDescent="0.2">
      <c r="A23" s="56">
        <v>10</v>
      </c>
      <c r="B23" s="292" t="s">
        <v>435</v>
      </c>
      <c r="C23" s="293"/>
      <c r="D23" s="293"/>
      <c r="E23" s="293"/>
      <c r="F23" s="293"/>
      <c r="G23" s="294"/>
      <c r="H23" s="63"/>
      <c r="I23" s="304" t="s">
        <v>270</v>
      </c>
      <c r="J23" s="305"/>
      <c r="K23" s="306"/>
      <c r="L23" s="301"/>
      <c r="M23" s="302"/>
      <c r="N23" s="302"/>
      <c r="O23" s="303"/>
      <c r="Q23" s="2">
        <v>5</v>
      </c>
      <c r="R23" s="3">
        <f t="shared" ref="R23:R32" si="2">IF(H23="Yes",1,IF(H23="Partial",0.5,0))</f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18" customHeight="1" x14ac:dyDescent="0.2">
      <c r="A24" s="56">
        <v>11</v>
      </c>
      <c r="B24" s="292" t="s">
        <v>256</v>
      </c>
      <c r="C24" s="293"/>
      <c r="D24" s="293"/>
      <c r="E24" s="293"/>
      <c r="F24" s="293"/>
      <c r="G24" s="294"/>
      <c r="H24" s="63"/>
      <c r="I24" s="304" t="s">
        <v>271</v>
      </c>
      <c r="J24" s="305"/>
      <c r="K24" s="306"/>
      <c r="L24" s="301"/>
      <c r="M24" s="302"/>
      <c r="N24" s="302"/>
      <c r="O24" s="303"/>
      <c r="Q24" s="2">
        <v>5</v>
      </c>
      <c r="R24" s="3">
        <f t="shared" si="2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18" customHeight="1" x14ac:dyDescent="0.2">
      <c r="A25" s="56">
        <v>12</v>
      </c>
      <c r="B25" s="292" t="s">
        <v>257</v>
      </c>
      <c r="C25" s="293"/>
      <c r="D25" s="293"/>
      <c r="E25" s="293"/>
      <c r="F25" s="293"/>
      <c r="G25" s="294"/>
      <c r="H25" s="63"/>
      <c r="I25" s="304" t="s">
        <v>272</v>
      </c>
      <c r="J25" s="305"/>
      <c r="K25" s="306"/>
      <c r="L25" s="301"/>
      <c r="M25" s="302"/>
      <c r="N25" s="302"/>
      <c r="O25" s="303"/>
      <c r="Q25" s="2">
        <v>5</v>
      </c>
      <c r="R25" s="3">
        <f t="shared" si="2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18" customHeight="1" x14ac:dyDescent="0.2">
      <c r="A26" s="56">
        <v>5</v>
      </c>
      <c r="B26" s="292" t="s">
        <v>258</v>
      </c>
      <c r="C26" s="293"/>
      <c r="D26" s="293"/>
      <c r="E26" s="293"/>
      <c r="F26" s="293"/>
      <c r="G26" s="294"/>
      <c r="H26" s="63"/>
      <c r="I26" s="277" t="s">
        <v>437</v>
      </c>
      <c r="J26" s="278"/>
      <c r="K26" s="279"/>
      <c r="L26" s="301"/>
      <c r="M26" s="302"/>
      <c r="N26" s="302"/>
      <c r="O26" s="303"/>
      <c r="Q26" s="2">
        <v>5</v>
      </c>
      <c r="R26" s="3">
        <f t="shared" si="2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18" customHeight="1" x14ac:dyDescent="0.2">
      <c r="A27" s="56"/>
      <c r="B27" s="292" t="s">
        <v>259</v>
      </c>
      <c r="C27" s="293"/>
      <c r="D27" s="293"/>
      <c r="E27" s="293"/>
      <c r="F27" s="293"/>
      <c r="G27" s="294"/>
      <c r="H27" s="63"/>
      <c r="I27" s="304" t="s">
        <v>273</v>
      </c>
      <c r="J27" s="305"/>
      <c r="K27" s="306"/>
      <c r="L27" s="301"/>
      <c r="M27" s="302"/>
      <c r="N27" s="302"/>
      <c r="O27" s="303"/>
      <c r="Q27" s="2">
        <v>5</v>
      </c>
      <c r="R27" s="3">
        <f t="shared" si="2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18" customHeight="1" x14ac:dyDescent="0.2">
      <c r="A28" s="56"/>
      <c r="B28" s="292" t="s">
        <v>231</v>
      </c>
      <c r="C28" s="293"/>
      <c r="D28" s="293"/>
      <c r="E28" s="293"/>
      <c r="F28" s="293"/>
      <c r="G28" s="294"/>
      <c r="H28" s="63"/>
      <c r="I28" s="301" t="s">
        <v>274</v>
      </c>
      <c r="J28" s="302"/>
      <c r="K28" s="303"/>
      <c r="L28" s="301"/>
      <c r="M28" s="302"/>
      <c r="N28" s="302"/>
      <c r="O28" s="303"/>
      <c r="Q28" s="2">
        <v>5</v>
      </c>
      <c r="R28" s="3">
        <f t="shared" si="2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18" customHeight="1" x14ac:dyDescent="0.2">
      <c r="A29" s="56">
        <v>13</v>
      </c>
      <c r="B29" s="292" t="s">
        <v>464</v>
      </c>
      <c r="C29" s="293"/>
      <c r="D29" s="293"/>
      <c r="E29" s="293"/>
      <c r="F29" s="293"/>
      <c r="G29" s="294"/>
      <c r="H29" s="63"/>
      <c r="I29" s="283" t="s">
        <v>191</v>
      </c>
      <c r="J29" s="284"/>
      <c r="K29" s="285"/>
      <c r="L29" s="301"/>
      <c r="M29" s="302"/>
      <c r="N29" s="302"/>
      <c r="O29" s="303"/>
      <c r="Q29" s="2">
        <v>5</v>
      </c>
      <c r="R29" s="3">
        <f t="shared" si="2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18" customHeight="1" x14ac:dyDescent="0.2">
      <c r="A30" s="56">
        <v>14</v>
      </c>
      <c r="B30" s="292" t="s">
        <v>260</v>
      </c>
      <c r="C30" s="293"/>
      <c r="D30" s="293"/>
      <c r="E30" s="293"/>
      <c r="F30" s="293"/>
      <c r="G30" s="294"/>
      <c r="H30" s="63"/>
      <c r="I30" s="277" t="s">
        <v>437</v>
      </c>
      <c r="J30" s="278"/>
      <c r="K30" s="279"/>
      <c r="L30" s="301"/>
      <c r="M30" s="302"/>
      <c r="N30" s="302"/>
      <c r="O30" s="303"/>
      <c r="Q30" s="2">
        <v>5</v>
      </c>
      <c r="R30" s="3">
        <f t="shared" si="2"/>
        <v>0</v>
      </c>
      <c r="S30" s="7">
        <f t="shared" si="1"/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33.75" customHeight="1" x14ac:dyDescent="0.2">
      <c r="A31" s="56"/>
      <c r="B31" s="292" t="s">
        <v>261</v>
      </c>
      <c r="C31" s="293"/>
      <c r="D31" s="293"/>
      <c r="E31" s="293"/>
      <c r="F31" s="293"/>
      <c r="G31" s="294"/>
      <c r="H31" s="63"/>
      <c r="I31" s="301" t="s">
        <v>275</v>
      </c>
      <c r="J31" s="302"/>
      <c r="K31" s="303"/>
      <c r="L31" s="301"/>
      <c r="M31" s="302"/>
      <c r="N31" s="302"/>
      <c r="O31" s="303"/>
      <c r="Q31" s="2">
        <v>5</v>
      </c>
      <c r="R31" s="3">
        <f t="shared" si="2"/>
        <v>0</v>
      </c>
      <c r="S31" s="7">
        <f t="shared" si="1"/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18" customHeight="1" x14ac:dyDescent="0.2">
      <c r="A32" s="56"/>
      <c r="B32" s="292" t="s">
        <v>262</v>
      </c>
      <c r="C32" s="293"/>
      <c r="D32" s="293"/>
      <c r="E32" s="293"/>
      <c r="F32" s="293"/>
      <c r="G32" s="294"/>
      <c r="H32" s="63"/>
      <c r="I32" s="304" t="s">
        <v>276</v>
      </c>
      <c r="J32" s="305"/>
      <c r="K32" s="306"/>
      <c r="L32" s="301"/>
      <c r="M32" s="302"/>
      <c r="N32" s="302"/>
      <c r="O32" s="303"/>
      <c r="Q32" s="2">
        <v>5</v>
      </c>
      <c r="R32" s="3">
        <f t="shared" si="2"/>
        <v>0</v>
      </c>
      <c r="S32" s="7">
        <f>R32*Q32</f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18" customHeight="1" x14ac:dyDescent="0.2">
      <c r="A33" s="56"/>
      <c r="B33" s="292" t="s">
        <v>263</v>
      </c>
      <c r="C33" s="293"/>
      <c r="D33" s="293"/>
      <c r="E33" s="293"/>
      <c r="F33" s="293"/>
      <c r="G33" s="294"/>
      <c r="H33" s="63"/>
      <c r="I33" s="304" t="s">
        <v>190</v>
      </c>
      <c r="J33" s="305"/>
      <c r="K33" s="306"/>
      <c r="L33" s="301"/>
      <c r="M33" s="302"/>
      <c r="N33" s="302"/>
      <c r="O33" s="303"/>
      <c r="Q33" s="2">
        <v>5</v>
      </c>
      <c r="R33" s="3">
        <f t="shared" ref="R33:R39" si="3">IF(H33="Yes",1,IF(H33="Partial",0.5,0))</f>
        <v>0</v>
      </c>
      <c r="S33" s="7">
        <f t="shared" ref="S33:S39" si="4">R33*Q33</f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18" customHeight="1" x14ac:dyDescent="0.2">
      <c r="A34" s="56">
        <v>16</v>
      </c>
      <c r="B34" s="292" t="s">
        <v>264</v>
      </c>
      <c r="C34" s="293"/>
      <c r="D34" s="293"/>
      <c r="E34" s="293"/>
      <c r="F34" s="293"/>
      <c r="G34" s="294"/>
      <c r="H34" s="63"/>
      <c r="I34" s="304" t="s">
        <v>277</v>
      </c>
      <c r="J34" s="305"/>
      <c r="K34" s="306"/>
      <c r="L34" s="301"/>
      <c r="M34" s="302"/>
      <c r="N34" s="302"/>
      <c r="O34" s="303"/>
      <c r="Q34" s="2">
        <v>5</v>
      </c>
      <c r="R34" s="3">
        <f t="shared" si="3"/>
        <v>0</v>
      </c>
      <c r="S34" s="7">
        <f t="shared" si="4"/>
        <v>0</v>
      </c>
      <c r="T34" s="8"/>
      <c r="U34" s="8"/>
      <c r="V34" s="8"/>
      <c r="W34" s="8"/>
      <c r="X34" s="8"/>
      <c r="Y34" s="9"/>
      <c r="Z34" s="9"/>
      <c r="AA34" s="9"/>
      <c r="AB34" s="9"/>
      <c r="AC34" s="9"/>
    </row>
    <row r="35" spans="1:29" ht="18" customHeight="1" x14ac:dyDescent="0.2">
      <c r="A35" s="56"/>
      <c r="B35" s="292" t="s">
        <v>265</v>
      </c>
      <c r="C35" s="293"/>
      <c r="D35" s="293"/>
      <c r="E35" s="293"/>
      <c r="F35" s="293"/>
      <c r="G35" s="294"/>
      <c r="H35" s="63"/>
      <c r="I35" s="304" t="s">
        <v>277</v>
      </c>
      <c r="J35" s="305"/>
      <c r="K35" s="306"/>
      <c r="L35" s="301"/>
      <c r="M35" s="302"/>
      <c r="N35" s="302"/>
      <c r="O35" s="303"/>
      <c r="Q35" s="2">
        <v>5</v>
      </c>
      <c r="R35" s="3">
        <f t="shared" si="3"/>
        <v>0</v>
      </c>
      <c r="S35" s="7">
        <f t="shared" si="4"/>
        <v>0</v>
      </c>
      <c r="T35" s="8"/>
      <c r="U35" s="8"/>
      <c r="V35" s="8"/>
      <c r="W35" s="8"/>
      <c r="X35" s="8"/>
      <c r="Y35" s="9"/>
      <c r="Z35" s="9"/>
      <c r="AA35" s="9"/>
      <c r="AB35" s="9"/>
      <c r="AC35" s="9"/>
    </row>
    <row r="36" spans="1:29" ht="18" customHeight="1" x14ac:dyDescent="0.2">
      <c r="A36" s="56"/>
      <c r="B36" s="292" t="s">
        <v>281</v>
      </c>
      <c r="C36" s="293"/>
      <c r="D36" s="293"/>
      <c r="E36" s="293"/>
      <c r="F36" s="293"/>
      <c r="G36" s="294"/>
      <c r="H36" s="63"/>
      <c r="I36" s="304" t="s">
        <v>277</v>
      </c>
      <c r="J36" s="305"/>
      <c r="K36" s="306"/>
      <c r="L36" s="301"/>
      <c r="M36" s="302"/>
      <c r="N36" s="302"/>
      <c r="O36" s="303"/>
      <c r="Q36" s="2">
        <v>5</v>
      </c>
      <c r="R36" s="3">
        <f t="shared" si="3"/>
        <v>0</v>
      </c>
      <c r="S36" s="7">
        <f t="shared" si="4"/>
        <v>0</v>
      </c>
      <c r="T36" s="8"/>
      <c r="U36" s="8"/>
      <c r="V36" s="8"/>
      <c r="W36" s="8"/>
      <c r="X36" s="8"/>
      <c r="Y36" s="9"/>
      <c r="Z36" s="9"/>
      <c r="AA36" s="9"/>
      <c r="AB36" s="9"/>
      <c r="AC36" s="9"/>
    </row>
    <row r="37" spans="1:29" ht="18" customHeight="1" x14ac:dyDescent="0.2">
      <c r="A37" s="56">
        <v>17</v>
      </c>
      <c r="B37" s="292" t="s">
        <v>266</v>
      </c>
      <c r="C37" s="293"/>
      <c r="D37" s="293"/>
      <c r="E37" s="293"/>
      <c r="F37" s="293"/>
      <c r="G37" s="294"/>
      <c r="H37" s="63"/>
      <c r="I37" s="301" t="s">
        <v>278</v>
      </c>
      <c r="J37" s="302"/>
      <c r="K37" s="303"/>
      <c r="L37" s="301"/>
      <c r="M37" s="302"/>
      <c r="N37" s="302"/>
      <c r="O37" s="303"/>
      <c r="Q37" s="2">
        <v>5</v>
      </c>
      <c r="R37" s="3">
        <f t="shared" si="3"/>
        <v>0</v>
      </c>
      <c r="S37" s="7">
        <f t="shared" si="4"/>
        <v>0</v>
      </c>
      <c r="T37" s="8"/>
      <c r="U37" s="8"/>
      <c r="V37" s="8"/>
      <c r="W37" s="8"/>
      <c r="X37" s="8"/>
      <c r="Y37" s="9"/>
      <c r="Z37" s="9"/>
      <c r="AA37" s="9"/>
      <c r="AB37" s="9"/>
      <c r="AC37" s="9"/>
    </row>
    <row r="38" spans="1:29" ht="18" customHeight="1" x14ac:dyDescent="0.2">
      <c r="A38" s="56">
        <v>15</v>
      </c>
      <c r="B38" s="292" t="s">
        <v>267</v>
      </c>
      <c r="C38" s="293"/>
      <c r="D38" s="293"/>
      <c r="E38" s="293"/>
      <c r="F38" s="293"/>
      <c r="G38" s="294"/>
      <c r="H38" s="63"/>
      <c r="I38" s="304" t="s">
        <v>279</v>
      </c>
      <c r="J38" s="305"/>
      <c r="K38" s="306"/>
      <c r="L38" s="301"/>
      <c r="M38" s="302"/>
      <c r="N38" s="302"/>
      <c r="O38" s="303"/>
      <c r="Q38" s="2">
        <v>5</v>
      </c>
      <c r="R38" s="3">
        <f t="shared" si="3"/>
        <v>0</v>
      </c>
      <c r="S38" s="7">
        <f t="shared" si="4"/>
        <v>0</v>
      </c>
      <c r="T38" s="8"/>
      <c r="U38" s="8"/>
      <c r="V38" s="8"/>
      <c r="W38" s="8"/>
      <c r="X38" s="8"/>
      <c r="Y38" s="9"/>
      <c r="Z38" s="9"/>
      <c r="AA38" s="9"/>
      <c r="AB38" s="9"/>
      <c r="AC38" s="9"/>
    </row>
    <row r="39" spans="1:29" ht="18" customHeight="1" thickBot="1" x14ac:dyDescent="0.25">
      <c r="A39" s="112"/>
      <c r="B39" s="298" t="s">
        <v>268</v>
      </c>
      <c r="C39" s="299"/>
      <c r="D39" s="299"/>
      <c r="E39" s="299"/>
      <c r="F39" s="299"/>
      <c r="G39" s="300"/>
      <c r="H39" s="113"/>
      <c r="I39" s="310" t="s">
        <v>280</v>
      </c>
      <c r="J39" s="311"/>
      <c r="K39" s="312"/>
      <c r="L39" s="307"/>
      <c r="M39" s="308"/>
      <c r="N39" s="308"/>
      <c r="O39" s="309"/>
      <c r="Q39" s="2">
        <v>5</v>
      </c>
      <c r="R39" s="3">
        <f t="shared" si="3"/>
        <v>0</v>
      </c>
      <c r="S39" s="7">
        <f t="shared" si="4"/>
        <v>0</v>
      </c>
      <c r="T39" s="8"/>
      <c r="U39" s="8"/>
      <c r="V39" s="8"/>
      <c r="W39" s="8"/>
      <c r="X39" s="8"/>
      <c r="Y39" s="9"/>
      <c r="Z39" s="9"/>
      <c r="AA39" s="9"/>
      <c r="AB39" s="9"/>
      <c r="AC39" s="9"/>
    </row>
    <row r="40" spans="1:29" ht="21" customHeight="1" thickBot="1" x14ac:dyDescent="0.25">
      <c r="A40" s="161" t="s">
        <v>32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3"/>
      <c r="R40" s="3"/>
      <c r="S40" s="7"/>
      <c r="T40" s="8"/>
      <c r="U40" s="8"/>
      <c r="V40" s="8"/>
      <c r="W40" s="8"/>
      <c r="X40" s="8"/>
      <c r="Y40" s="9"/>
      <c r="Z40" s="9"/>
      <c r="AA40" s="9"/>
    </row>
    <row r="41" spans="1:29" ht="282" customHeight="1" x14ac:dyDescent="0.2">
      <c r="A41" s="20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21"/>
      <c r="R41" s="3"/>
      <c r="S41" s="7"/>
      <c r="T41" s="8"/>
      <c r="U41" s="8"/>
      <c r="V41" s="8"/>
      <c r="W41" s="8"/>
      <c r="X41" s="8"/>
      <c r="Y41" s="9"/>
      <c r="Z41" s="9"/>
      <c r="AA41" s="9"/>
      <c r="AB41" s="9"/>
      <c r="AC41" s="9"/>
    </row>
    <row r="42" spans="1:29" ht="126" customHeight="1" x14ac:dyDescent="0.2">
      <c r="A42" s="20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21"/>
      <c r="R42" s="3"/>
      <c r="S42" s="7"/>
      <c r="T42" s="8"/>
      <c r="U42" s="8"/>
      <c r="V42" s="8"/>
      <c r="W42" s="8"/>
      <c r="X42" s="8"/>
      <c r="Y42" s="9"/>
      <c r="Z42" s="9"/>
      <c r="AA42" s="9"/>
      <c r="AB42" s="9"/>
      <c r="AC42" s="9"/>
    </row>
    <row r="43" spans="1:29" x14ac:dyDescent="0.2">
      <c r="A43" s="15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8"/>
    </row>
    <row r="44" spans="1:29" ht="12.75" customHeight="1" x14ac:dyDescent="0.2"/>
    <row r="45" spans="1:29" ht="12.75" customHeight="1" x14ac:dyDescent="0.2"/>
    <row r="46" spans="1:29" ht="12.75" customHeight="1" x14ac:dyDescent="0.2"/>
    <row r="47" spans="1:29" ht="12.75" customHeight="1" x14ac:dyDescent="0.2"/>
    <row r="48" spans="1:2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</sheetData>
  <mergeCells count="120">
    <mergeCell ref="B37:G37"/>
    <mergeCell ref="B35:G35"/>
    <mergeCell ref="B36:G36"/>
    <mergeCell ref="I35:K35"/>
    <mergeCell ref="I36:K36"/>
    <mergeCell ref="I37:K37"/>
    <mergeCell ref="A43:O43"/>
    <mergeCell ref="B38:G38"/>
    <mergeCell ref="B39:G39"/>
    <mergeCell ref="A40:O40"/>
    <mergeCell ref="L38:O38"/>
    <mergeCell ref="L39:O39"/>
    <mergeCell ref="I38:K38"/>
    <mergeCell ref="I39:K39"/>
    <mergeCell ref="L35:O35"/>
    <mergeCell ref="L36:O36"/>
    <mergeCell ref="L37:O37"/>
    <mergeCell ref="B29:G29"/>
    <mergeCell ref="B30:G30"/>
    <mergeCell ref="B31:G31"/>
    <mergeCell ref="B32:G32"/>
    <mergeCell ref="B33:G33"/>
    <mergeCell ref="B34:G34"/>
    <mergeCell ref="L29:O29"/>
    <mergeCell ref="L30:O30"/>
    <mergeCell ref="L31:O31"/>
    <mergeCell ref="L32:O32"/>
    <mergeCell ref="I30:K30"/>
    <mergeCell ref="I31:K31"/>
    <mergeCell ref="I32:K32"/>
    <mergeCell ref="I33:K33"/>
    <mergeCell ref="I34:K34"/>
    <mergeCell ref="I29:K29"/>
    <mergeCell ref="B23:G23"/>
    <mergeCell ref="B24:G24"/>
    <mergeCell ref="B25:G25"/>
    <mergeCell ref="B26:G26"/>
    <mergeCell ref="B27:G27"/>
    <mergeCell ref="B28:G28"/>
    <mergeCell ref="L26:O26"/>
    <mergeCell ref="L27:O27"/>
    <mergeCell ref="L28:O28"/>
    <mergeCell ref="I24:K24"/>
    <mergeCell ref="I25:K25"/>
    <mergeCell ref="I26:K26"/>
    <mergeCell ref="I27:K27"/>
    <mergeCell ref="I28:K28"/>
    <mergeCell ref="B17:G17"/>
    <mergeCell ref="B18:G18"/>
    <mergeCell ref="B19:G19"/>
    <mergeCell ref="B20:G20"/>
    <mergeCell ref="B21:G21"/>
    <mergeCell ref="B22:G22"/>
    <mergeCell ref="L17:O17"/>
    <mergeCell ref="L18:O18"/>
    <mergeCell ref="L19:O19"/>
    <mergeCell ref="L20:O20"/>
    <mergeCell ref="B14:G14"/>
    <mergeCell ref="B15:G15"/>
    <mergeCell ref="B16:G16"/>
    <mergeCell ref="B11:G11"/>
    <mergeCell ref="I11:K11"/>
    <mergeCell ref="L11:O11"/>
    <mergeCell ref="L12:O12"/>
    <mergeCell ref="L13:O13"/>
    <mergeCell ref="L14:O14"/>
    <mergeCell ref="L15:O15"/>
    <mergeCell ref="L16:O16"/>
    <mergeCell ref="B12:G12"/>
    <mergeCell ref="B13:G13"/>
    <mergeCell ref="I12:K12"/>
    <mergeCell ref="I13:K13"/>
    <mergeCell ref="AF1:AJ2"/>
    <mergeCell ref="A4:C4"/>
    <mergeCell ref="D4:E4"/>
    <mergeCell ref="F4:G4"/>
    <mergeCell ref="H4:I4"/>
    <mergeCell ref="L4:M4"/>
    <mergeCell ref="N4:O4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A6:C6"/>
    <mergeCell ref="D6:G6"/>
    <mergeCell ref="H6:K6"/>
    <mergeCell ref="L6:O6"/>
    <mergeCell ref="A1:O1"/>
    <mergeCell ref="A5:C5"/>
    <mergeCell ref="D5:G5"/>
    <mergeCell ref="H5:K5"/>
    <mergeCell ref="L5:O5"/>
    <mergeCell ref="A2:O2"/>
    <mergeCell ref="L33:O33"/>
    <mergeCell ref="L34:O34"/>
    <mergeCell ref="L21:O21"/>
    <mergeCell ref="L22:O22"/>
    <mergeCell ref="L23:O23"/>
    <mergeCell ref="L24:O24"/>
    <mergeCell ref="L25:O25"/>
    <mergeCell ref="I19:K19"/>
    <mergeCell ref="I20:K20"/>
    <mergeCell ref="I21:K21"/>
    <mergeCell ref="I22:K22"/>
    <mergeCell ref="I23:K23"/>
    <mergeCell ref="I14:K14"/>
    <mergeCell ref="I15:K15"/>
    <mergeCell ref="I16:K16"/>
    <mergeCell ref="I17:K17"/>
    <mergeCell ref="I18:K18"/>
  </mergeCells>
  <conditionalFormatting sqref="H12:H39">
    <cfRule type="containsText" dxfId="15" priority="6" stopIfTrue="1" operator="containsText" text="partial">
      <formula>NOT(ISERROR(SEARCH("partial",H12)))</formula>
    </cfRule>
    <cfRule type="containsText" dxfId="14" priority="7" stopIfTrue="1" operator="containsText" text="no">
      <formula>NOT(ISERROR(SEARCH("no",H12)))</formula>
    </cfRule>
    <cfRule type="containsText" dxfId="13" priority="8" stopIfTrue="1" operator="containsText" text="yes">
      <formula>NOT(ISERROR(SEARCH("yes",H12)))</formula>
    </cfRule>
  </conditionalFormatting>
  <conditionalFormatting sqref="L7">
    <cfRule type="containsText" dxfId="12" priority="4" stopIfTrue="1" operator="containsText" text="fail">
      <formula>NOT(ISERROR(SEARCH("fail",L7)))</formula>
    </cfRule>
    <cfRule type="containsText" dxfId="11" priority="5" stopIfTrue="1" operator="containsText" text="pass">
      <formula>NOT(ISERROR(SEARCH("pass",L7)))</formula>
    </cfRule>
  </conditionalFormatting>
  <dataValidations count="1">
    <dataValidation type="list" showInputMessage="1" showErrorMessage="1" sqref="H12:H39">
      <formula1>$Q$4:$Q$6</formula1>
    </dataValidation>
  </dataValidations>
  <printOptions horizontalCentered="1"/>
  <pageMargins left="0.23622047244094491" right="0.23622047244094491" top="0.23622047244094491" bottom="0.59055118110236227" header="0.82677165354330717" footer="0.15748031496062992"/>
  <pageSetup scale="58" fitToHeight="0" orientation="portrait" r:id="rId1"/>
  <headerFooter>
    <oddFooter>&amp;LDoc.Ref.No.: &amp;"-,Bold"CHS-FORM-164&amp;"-,Regular"
Revision No.: &amp;"-,Bold"00&amp;"-,Regular"
Effective Date: &amp;"-,Bold"22/09/19&amp;C&amp;"-,Bold"CONTROLLED COPY&amp;R&amp;"-,Bold"&amp;P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14AB1C5-07CB-4FF3-B4B4-8655949C894B}">
            <xm:f>NOT(ISERROR(SEARCH($Q$6,H12)))</xm:f>
            <xm:f>$Q$6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FA090209-84F7-4B3E-AB7F-B84182F9F785}">
            <xm:f>NOT(ISERROR(SEARCH($Q$5,H12)))</xm:f>
            <xm:f>$Q$5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68F84A77-B7EE-4367-A509-14A2F0E45D3E}">
            <xm:f>NOT(ISERROR(SEARCH($Q$4,H12)))</xm:f>
            <xm:f>$Q$4</xm:f>
            <x14:dxf>
              <fill>
                <patternFill>
                  <bgColor rgb="FF00B050"/>
                </patternFill>
              </fill>
            </x14:dxf>
          </x14:cfRule>
          <xm:sqref>H12:H39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38"/>
  <sheetViews>
    <sheetView showGridLines="0" tabSelected="1" view="pageBreakPreview" topLeftCell="A37" zoomScale="91" zoomScaleNormal="48" zoomScaleSheetLayoutView="91" workbookViewId="0">
      <selection activeCell="U223" sqref="U223"/>
    </sheetView>
  </sheetViews>
  <sheetFormatPr defaultColWidth="9.140625" defaultRowHeight="12.75" customHeight="1" zeroHeight="1" x14ac:dyDescent="0.2"/>
  <cols>
    <col min="1" max="1" width="13.7109375" style="1" customWidth="1"/>
    <col min="2" max="10" width="10.85546875" style="1" customWidth="1"/>
    <col min="11" max="11" width="17.85546875" style="1" customWidth="1"/>
    <col min="12" max="15" width="10.85546875" style="1" customWidth="1"/>
    <col min="16" max="16" width="6" style="1" hidden="1" customWidth="1"/>
    <col min="17" max="19" width="17.85546875" style="2" hidden="1" customWidth="1"/>
    <col min="20" max="39" width="9.140625" style="1" customWidth="1"/>
    <col min="40" max="16384" width="9.140625" style="1"/>
  </cols>
  <sheetData>
    <row r="1" spans="1:36" ht="84" customHeight="1" thickBot="1" x14ac:dyDescent="0.25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S1" s="3"/>
      <c r="T1" s="4"/>
      <c r="U1" s="4"/>
      <c r="V1" s="4"/>
      <c r="W1" s="4"/>
      <c r="X1" s="4"/>
      <c r="Y1" s="4"/>
      <c r="Z1" s="4"/>
      <c r="AA1" s="4"/>
      <c r="AF1" s="126" t="s">
        <v>3</v>
      </c>
      <c r="AG1" s="127"/>
      <c r="AH1" s="127"/>
      <c r="AI1" s="127"/>
      <c r="AJ1" s="128"/>
    </row>
    <row r="2" spans="1:36" ht="51.75" customHeight="1" thickBot="1" x14ac:dyDescent="0.25">
      <c r="A2" s="200" t="s">
        <v>482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2"/>
      <c r="S2" s="3"/>
      <c r="T2" s="4"/>
      <c r="U2" s="4"/>
      <c r="V2" s="4"/>
      <c r="W2" s="4"/>
      <c r="X2" s="4"/>
      <c r="Y2" s="4"/>
      <c r="Z2" s="4"/>
      <c r="AA2" s="4"/>
      <c r="AF2" s="126"/>
      <c r="AG2" s="127"/>
      <c r="AH2" s="127"/>
      <c r="AI2" s="127"/>
      <c r="AJ2" s="128"/>
    </row>
    <row r="3" spans="1:36" s="107" customFormat="1" ht="4.5" customHeight="1" x14ac:dyDescent="0.2">
      <c r="A3" s="91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Q3" s="108"/>
      <c r="R3" s="108"/>
      <c r="S3" s="109"/>
      <c r="T3" s="110"/>
      <c r="U3" s="110"/>
      <c r="V3" s="110"/>
      <c r="W3" s="110"/>
      <c r="X3" s="110"/>
      <c r="Y3" s="110"/>
      <c r="Z3" s="110"/>
      <c r="AA3" s="110"/>
      <c r="AF3" s="111"/>
      <c r="AG3" s="111"/>
      <c r="AH3" s="111"/>
      <c r="AI3" s="111"/>
      <c r="AJ3" s="111"/>
    </row>
    <row r="4" spans="1:36" ht="18.95" customHeight="1" x14ac:dyDescent="0.2">
      <c r="A4" s="129" t="s">
        <v>4</v>
      </c>
      <c r="B4" s="129"/>
      <c r="C4" s="129"/>
      <c r="D4" s="230" t="s">
        <v>5</v>
      </c>
      <c r="E4" s="230"/>
      <c r="F4" s="131">
        <v>0.85</v>
      </c>
      <c r="G4" s="131"/>
      <c r="H4" s="231" t="s">
        <v>6</v>
      </c>
      <c r="I4" s="232"/>
      <c r="J4" s="5">
        <f>SUM(S:S)</f>
        <v>0</v>
      </c>
      <c r="K4" s="6">
        <f>SUM(Q:Q)</f>
        <v>110</v>
      </c>
      <c r="L4" s="232" t="s">
        <v>7</v>
      </c>
      <c r="M4" s="230"/>
      <c r="N4" s="134">
        <f>SUM(S:S)/SUM(Q:Q)</f>
        <v>0</v>
      </c>
      <c r="O4" s="135"/>
      <c r="R4" s="2" t="s">
        <v>0</v>
      </c>
      <c r="S4" s="7"/>
      <c r="T4" s="8"/>
      <c r="U4" s="8"/>
      <c r="V4" s="8"/>
      <c r="W4" s="8"/>
      <c r="X4" s="8"/>
      <c r="Y4" s="9"/>
      <c r="Z4" s="9"/>
      <c r="AA4" s="9"/>
    </row>
    <row r="5" spans="1:36" ht="20.100000000000001" customHeight="1" x14ac:dyDescent="0.2">
      <c r="A5" s="233" t="s">
        <v>8</v>
      </c>
      <c r="B5" s="234"/>
      <c r="C5" s="234"/>
      <c r="D5" s="138"/>
      <c r="E5" s="138"/>
      <c r="F5" s="138"/>
      <c r="G5" s="138"/>
      <c r="H5" s="233" t="s">
        <v>411</v>
      </c>
      <c r="I5" s="235"/>
      <c r="J5" s="235"/>
      <c r="K5" s="235"/>
      <c r="L5" s="138"/>
      <c r="M5" s="138"/>
      <c r="N5" s="138"/>
      <c r="O5" s="138"/>
      <c r="R5" s="2" t="s">
        <v>1</v>
      </c>
    </row>
    <row r="6" spans="1:36" ht="20.100000000000001" customHeight="1" x14ac:dyDescent="0.2">
      <c r="A6" s="233" t="s">
        <v>483</v>
      </c>
      <c r="B6" s="234"/>
      <c r="C6" s="234"/>
      <c r="D6" s="138"/>
      <c r="E6" s="138"/>
      <c r="F6" s="138"/>
      <c r="G6" s="138"/>
      <c r="H6" s="233" t="s">
        <v>412</v>
      </c>
      <c r="I6" s="234"/>
      <c r="J6" s="234"/>
      <c r="K6" s="236"/>
      <c r="L6" s="138"/>
      <c r="M6" s="138"/>
      <c r="N6" s="138"/>
      <c r="O6" s="138"/>
      <c r="R6" s="2" t="s">
        <v>2</v>
      </c>
    </row>
    <row r="7" spans="1:36" ht="20.100000000000001" customHeight="1" x14ac:dyDescent="0.2">
      <c r="A7" s="233" t="s">
        <v>10</v>
      </c>
      <c r="B7" s="234"/>
      <c r="C7" s="234"/>
      <c r="D7" s="138"/>
      <c r="E7" s="138"/>
      <c r="F7" s="138"/>
      <c r="G7" s="138"/>
      <c r="H7" s="233" t="s">
        <v>414</v>
      </c>
      <c r="I7" s="234"/>
      <c r="J7" s="234"/>
      <c r="K7" s="234"/>
      <c r="L7" s="142" t="str">
        <f>IF(N4&gt;=F4,"Pass","Fail")</f>
        <v>Fail</v>
      </c>
      <c r="M7" s="143"/>
      <c r="N7" s="143"/>
      <c r="O7" s="144"/>
    </row>
    <row r="8" spans="1:36" ht="20.100000000000001" customHeight="1" x14ac:dyDescent="0.2">
      <c r="A8" s="233" t="s">
        <v>78</v>
      </c>
      <c r="B8" s="234"/>
      <c r="C8" s="236"/>
      <c r="D8" s="138"/>
      <c r="E8" s="138"/>
      <c r="F8" s="138"/>
      <c r="G8" s="138"/>
      <c r="H8" s="233" t="s">
        <v>415</v>
      </c>
      <c r="I8" s="234"/>
      <c r="J8" s="234"/>
      <c r="K8" s="234"/>
      <c r="L8" s="138"/>
      <c r="M8" s="138"/>
      <c r="N8" s="138"/>
      <c r="O8" s="138"/>
    </row>
    <row r="9" spans="1:36" ht="20.100000000000001" customHeight="1" thickBot="1" x14ac:dyDescent="0.25">
      <c r="A9" s="245" t="s">
        <v>11</v>
      </c>
      <c r="B9" s="246"/>
      <c r="C9" s="247"/>
      <c r="D9" s="164"/>
      <c r="E9" s="164"/>
      <c r="F9" s="164"/>
      <c r="G9" s="164"/>
      <c r="H9" s="245" t="s">
        <v>12</v>
      </c>
      <c r="I9" s="246"/>
      <c r="J9" s="246"/>
      <c r="K9" s="247"/>
      <c r="L9" s="164"/>
      <c r="M9" s="164"/>
      <c r="N9" s="164"/>
      <c r="O9" s="164"/>
    </row>
    <row r="10" spans="1:36" ht="21" customHeight="1" thickBot="1" x14ac:dyDescent="0.25">
      <c r="A10" s="269" t="s">
        <v>469</v>
      </c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70"/>
      <c r="Q10" s="141" t="s">
        <v>13</v>
      </c>
      <c r="R10" s="141"/>
      <c r="S10" s="141"/>
    </row>
    <row r="11" spans="1:36" ht="27" customHeight="1" thickBot="1" x14ac:dyDescent="0.25">
      <c r="A11" s="92" t="s">
        <v>470</v>
      </c>
      <c r="B11" s="176" t="s">
        <v>477</v>
      </c>
      <c r="C11" s="176"/>
      <c r="D11" s="176"/>
      <c r="E11" s="176"/>
      <c r="F11" s="176"/>
      <c r="G11" s="177"/>
      <c r="H11" s="78" t="s">
        <v>15</v>
      </c>
      <c r="I11" s="172" t="s">
        <v>115</v>
      </c>
      <c r="J11" s="173"/>
      <c r="K11" s="174"/>
      <c r="L11" s="172" t="s">
        <v>16</v>
      </c>
      <c r="M11" s="173"/>
      <c r="N11" s="173"/>
      <c r="O11" s="174"/>
      <c r="Q11" s="10" t="s">
        <v>17</v>
      </c>
      <c r="R11" s="10" t="s">
        <v>7</v>
      </c>
      <c r="S11" s="11" t="s">
        <v>18</v>
      </c>
      <c r="T11" s="8"/>
      <c r="U11" s="8"/>
      <c r="V11" s="8"/>
      <c r="W11" s="8"/>
      <c r="X11" s="8"/>
      <c r="Y11" s="9"/>
      <c r="Z11" s="9"/>
      <c r="AA11" s="9"/>
    </row>
    <row r="12" spans="1:36" ht="18.95" customHeight="1" x14ac:dyDescent="0.2">
      <c r="A12" s="62"/>
      <c r="B12" s="292" t="s">
        <v>19</v>
      </c>
      <c r="C12" s="293"/>
      <c r="D12" s="293"/>
      <c r="E12" s="293"/>
      <c r="F12" s="293"/>
      <c r="G12" s="294"/>
      <c r="H12" s="36"/>
      <c r="I12" s="289"/>
      <c r="J12" s="290"/>
      <c r="K12" s="291"/>
      <c r="L12" s="289"/>
      <c r="M12" s="290"/>
      <c r="N12" s="290"/>
      <c r="O12" s="291"/>
      <c r="Q12" s="2">
        <v>5</v>
      </c>
      <c r="R12" s="3">
        <f>IF(H12="Yes",1,IF(H12="Partial",0.5,0))</f>
        <v>0</v>
      </c>
      <c r="S12" s="7">
        <f>R12*Q12</f>
        <v>0</v>
      </c>
      <c r="T12" s="8"/>
      <c r="U12" s="8"/>
      <c r="V12" s="8"/>
      <c r="W12" s="8"/>
      <c r="X12" s="8"/>
      <c r="Y12" s="9"/>
      <c r="Z12" s="9"/>
      <c r="AA12" s="9"/>
      <c r="AB12" s="9"/>
      <c r="AC12" s="9"/>
    </row>
    <row r="13" spans="1:36" ht="18.95" customHeight="1" x14ac:dyDescent="0.2">
      <c r="A13" s="62"/>
      <c r="B13" s="292" t="s">
        <v>217</v>
      </c>
      <c r="C13" s="293"/>
      <c r="D13" s="293"/>
      <c r="E13" s="293"/>
      <c r="F13" s="293"/>
      <c r="G13" s="294"/>
      <c r="H13" s="82"/>
      <c r="I13" s="283" t="s">
        <v>322</v>
      </c>
      <c r="J13" s="284"/>
      <c r="K13" s="285"/>
      <c r="L13" s="283"/>
      <c r="M13" s="284"/>
      <c r="N13" s="284"/>
      <c r="O13" s="285"/>
      <c r="Q13" s="2">
        <v>5</v>
      </c>
      <c r="R13" s="3">
        <f t="shared" ref="R13:R33" si="0">IF(H13="Yes",1,IF(H13="Partial",0.5,0))</f>
        <v>0</v>
      </c>
      <c r="S13" s="7">
        <f t="shared" ref="S13:S29" si="1">R13*Q13</f>
        <v>0</v>
      </c>
      <c r="T13" s="8"/>
      <c r="U13" s="8"/>
      <c r="V13" s="8"/>
      <c r="W13" s="8"/>
      <c r="X13" s="8"/>
      <c r="Y13" s="9"/>
      <c r="Z13" s="9"/>
      <c r="AA13" s="9"/>
      <c r="AB13" s="9"/>
      <c r="AC13" s="9"/>
    </row>
    <row r="14" spans="1:36" ht="18.95" customHeight="1" x14ac:dyDescent="0.2">
      <c r="A14" s="54">
        <v>1</v>
      </c>
      <c r="B14" s="292" t="s">
        <v>309</v>
      </c>
      <c r="C14" s="293"/>
      <c r="D14" s="293"/>
      <c r="E14" s="293"/>
      <c r="F14" s="293"/>
      <c r="G14" s="294"/>
      <c r="H14" s="82"/>
      <c r="I14" s="283" t="s">
        <v>293</v>
      </c>
      <c r="J14" s="284"/>
      <c r="K14" s="285"/>
      <c r="L14" s="283"/>
      <c r="M14" s="284"/>
      <c r="N14" s="284"/>
      <c r="O14" s="285"/>
      <c r="Q14" s="2">
        <v>5</v>
      </c>
      <c r="R14" s="3">
        <f t="shared" si="0"/>
        <v>0</v>
      </c>
      <c r="S14" s="7">
        <f t="shared" si="1"/>
        <v>0</v>
      </c>
      <c r="T14" s="8"/>
      <c r="U14" s="8"/>
      <c r="V14" s="8"/>
      <c r="W14" s="8"/>
      <c r="X14" s="8"/>
      <c r="Y14" s="9"/>
      <c r="Z14" s="9"/>
      <c r="AA14" s="9"/>
      <c r="AB14" s="9"/>
      <c r="AC14" s="9"/>
    </row>
    <row r="15" spans="1:36" ht="18.95" customHeight="1" x14ac:dyDescent="0.2">
      <c r="A15" s="54">
        <v>2</v>
      </c>
      <c r="B15" s="292" t="s">
        <v>283</v>
      </c>
      <c r="C15" s="293"/>
      <c r="D15" s="293"/>
      <c r="E15" s="293"/>
      <c r="F15" s="293"/>
      <c r="G15" s="294"/>
      <c r="H15" s="82"/>
      <c r="I15" s="277" t="s">
        <v>294</v>
      </c>
      <c r="J15" s="278"/>
      <c r="K15" s="279"/>
      <c r="L15" s="283"/>
      <c r="M15" s="284"/>
      <c r="N15" s="284"/>
      <c r="O15" s="285"/>
      <c r="Q15" s="2">
        <v>5</v>
      </c>
      <c r="R15" s="3">
        <f t="shared" si="0"/>
        <v>0</v>
      </c>
      <c r="S15" s="7">
        <f t="shared" si="1"/>
        <v>0</v>
      </c>
      <c r="T15" s="8"/>
      <c r="U15" s="8"/>
      <c r="V15" s="8"/>
      <c r="W15" s="8"/>
      <c r="X15" s="8"/>
      <c r="Y15" s="9"/>
      <c r="Z15" s="9"/>
      <c r="AA15" s="9"/>
      <c r="AB15" s="9"/>
      <c r="AC15" s="9"/>
    </row>
    <row r="16" spans="1:36" ht="18.95" customHeight="1" x14ac:dyDescent="0.2">
      <c r="A16" s="54">
        <v>3</v>
      </c>
      <c r="B16" s="292" t="s">
        <v>284</v>
      </c>
      <c r="C16" s="293"/>
      <c r="D16" s="293"/>
      <c r="E16" s="293"/>
      <c r="F16" s="293"/>
      <c r="G16" s="294"/>
      <c r="H16" s="82"/>
      <c r="I16" s="277" t="s">
        <v>295</v>
      </c>
      <c r="J16" s="278"/>
      <c r="K16" s="279"/>
      <c r="L16" s="283"/>
      <c r="M16" s="284"/>
      <c r="N16" s="284"/>
      <c r="O16" s="285"/>
      <c r="Q16" s="2">
        <v>5</v>
      </c>
      <c r="R16" s="3">
        <f t="shared" si="0"/>
        <v>0</v>
      </c>
      <c r="S16" s="7">
        <f t="shared" si="1"/>
        <v>0</v>
      </c>
      <c r="T16" s="8"/>
      <c r="U16" s="8"/>
      <c r="V16" s="8"/>
      <c r="W16" s="8"/>
      <c r="X16" s="8"/>
      <c r="Y16" s="9"/>
      <c r="Z16" s="9"/>
      <c r="AA16" s="9"/>
      <c r="AB16" s="9"/>
      <c r="AC16" s="9"/>
    </row>
    <row r="17" spans="1:29" ht="18.95" customHeight="1" x14ac:dyDescent="0.2">
      <c r="A17" s="54"/>
      <c r="B17" s="292" t="s">
        <v>285</v>
      </c>
      <c r="C17" s="293"/>
      <c r="D17" s="293"/>
      <c r="E17" s="293"/>
      <c r="F17" s="293"/>
      <c r="G17" s="294"/>
      <c r="H17" s="82"/>
      <c r="I17" s="277" t="s">
        <v>296</v>
      </c>
      <c r="J17" s="278"/>
      <c r="K17" s="279"/>
      <c r="L17" s="283"/>
      <c r="M17" s="284"/>
      <c r="N17" s="284"/>
      <c r="O17" s="285"/>
      <c r="Q17" s="2">
        <v>5</v>
      </c>
      <c r="R17" s="3">
        <f t="shared" si="0"/>
        <v>0</v>
      </c>
      <c r="S17" s="7">
        <f t="shared" si="1"/>
        <v>0</v>
      </c>
      <c r="T17" s="8"/>
      <c r="U17" s="8"/>
      <c r="V17" s="8"/>
      <c r="W17" s="8"/>
      <c r="X17" s="8"/>
      <c r="Y17" s="9"/>
      <c r="Z17" s="9"/>
      <c r="AA17" s="9"/>
      <c r="AB17" s="9"/>
      <c r="AC17" s="9"/>
    </row>
    <row r="18" spans="1:29" ht="18.95" customHeight="1" x14ac:dyDescent="0.2">
      <c r="A18" s="54"/>
      <c r="B18" s="292" t="s">
        <v>310</v>
      </c>
      <c r="C18" s="293"/>
      <c r="D18" s="293"/>
      <c r="E18" s="293"/>
      <c r="F18" s="293"/>
      <c r="G18" s="294"/>
      <c r="H18" s="82"/>
      <c r="I18" s="283" t="s">
        <v>297</v>
      </c>
      <c r="J18" s="284"/>
      <c r="K18" s="285"/>
      <c r="L18" s="283"/>
      <c r="M18" s="284"/>
      <c r="N18" s="284"/>
      <c r="O18" s="285"/>
      <c r="Q18" s="2">
        <v>5</v>
      </c>
      <c r="R18" s="3">
        <f t="shared" si="0"/>
        <v>0</v>
      </c>
      <c r="S18" s="7">
        <f t="shared" si="1"/>
        <v>0</v>
      </c>
      <c r="T18" s="8"/>
      <c r="U18" s="8"/>
      <c r="V18" s="8"/>
      <c r="W18" s="8"/>
      <c r="X18" s="8"/>
      <c r="Y18" s="9"/>
      <c r="Z18" s="9"/>
      <c r="AA18" s="9"/>
      <c r="AB18" s="9"/>
      <c r="AC18" s="9"/>
    </row>
    <row r="19" spans="1:29" ht="18.95" customHeight="1" x14ac:dyDescent="0.2">
      <c r="A19" s="54">
        <v>4</v>
      </c>
      <c r="B19" s="292" t="s">
        <v>287</v>
      </c>
      <c r="C19" s="293"/>
      <c r="D19" s="293"/>
      <c r="E19" s="293"/>
      <c r="F19" s="293"/>
      <c r="G19" s="294"/>
      <c r="H19" s="82"/>
      <c r="I19" s="277" t="s">
        <v>298</v>
      </c>
      <c r="J19" s="278"/>
      <c r="K19" s="279"/>
      <c r="L19" s="283"/>
      <c r="M19" s="284"/>
      <c r="N19" s="284"/>
      <c r="O19" s="285"/>
      <c r="Q19" s="2">
        <v>5</v>
      </c>
      <c r="R19" s="3">
        <f>IF(H19="Yes",1,IF(H19="Partial",0.5,0))</f>
        <v>0</v>
      </c>
      <c r="S19" s="7">
        <f>R19*Q19</f>
        <v>0</v>
      </c>
      <c r="T19" s="8"/>
      <c r="U19" s="8"/>
      <c r="V19" s="8"/>
      <c r="W19" s="8"/>
      <c r="X19" s="8"/>
      <c r="Y19" s="9"/>
      <c r="Z19" s="9"/>
      <c r="AA19" s="9"/>
      <c r="AB19" s="9"/>
      <c r="AC19" s="9"/>
    </row>
    <row r="20" spans="1:29" ht="18.95" customHeight="1" x14ac:dyDescent="0.2">
      <c r="A20" s="54"/>
      <c r="B20" s="292" t="s">
        <v>311</v>
      </c>
      <c r="C20" s="293"/>
      <c r="D20" s="293"/>
      <c r="E20" s="293"/>
      <c r="F20" s="293"/>
      <c r="G20" s="294"/>
      <c r="H20" s="82"/>
      <c r="I20" s="283" t="s">
        <v>299</v>
      </c>
      <c r="J20" s="284"/>
      <c r="K20" s="285"/>
      <c r="L20" s="283"/>
      <c r="M20" s="284"/>
      <c r="N20" s="284"/>
      <c r="O20" s="285"/>
      <c r="Q20" s="2">
        <v>5</v>
      </c>
      <c r="R20" s="3">
        <f t="shared" si="0"/>
        <v>0</v>
      </c>
      <c r="S20" s="7">
        <f t="shared" si="1"/>
        <v>0</v>
      </c>
      <c r="T20" s="8"/>
      <c r="U20" s="8"/>
      <c r="V20" s="8"/>
      <c r="W20" s="8"/>
      <c r="X20" s="8"/>
      <c r="Y20" s="9"/>
      <c r="Z20" s="9"/>
      <c r="AA20" s="9"/>
      <c r="AB20" s="9"/>
      <c r="AC20" s="9"/>
    </row>
    <row r="21" spans="1:29" ht="18.95" customHeight="1" x14ac:dyDescent="0.2">
      <c r="A21" s="54">
        <v>5</v>
      </c>
      <c r="B21" s="292" t="s">
        <v>288</v>
      </c>
      <c r="C21" s="293"/>
      <c r="D21" s="293"/>
      <c r="E21" s="293"/>
      <c r="F21" s="293"/>
      <c r="G21" s="294"/>
      <c r="H21" s="82"/>
      <c r="I21" s="277" t="s">
        <v>300</v>
      </c>
      <c r="J21" s="278"/>
      <c r="K21" s="279"/>
      <c r="L21" s="283"/>
      <c r="M21" s="284"/>
      <c r="N21" s="284"/>
      <c r="O21" s="285"/>
      <c r="Q21" s="2">
        <v>5</v>
      </c>
      <c r="R21" s="3">
        <f t="shared" si="0"/>
        <v>0</v>
      </c>
      <c r="S21" s="7">
        <f t="shared" si="1"/>
        <v>0</v>
      </c>
      <c r="T21" s="8"/>
      <c r="U21" s="8"/>
      <c r="V21" s="8"/>
      <c r="W21" s="8"/>
      <c r="X21" s="8"/>
      <c r="Y21" s="9"/>
      <c r="Z21" s="9"/>
      <c r="AA21" s="9"/>
      <c r="AB21" s="9"/>
      <c r="AC21" s="9"/>
    </row>
    <row r="22" spans="1:29" ht="18.95" customHeight="1" x14ac:dyDescent="0.2">
      <c r="A22" s="54">
        <v>6</v>
      </c>
      <c r="B22" s="292" t="s">
        <v>306</v>
      </c>
      <c r="C22" s="293"/>
      <c r="D22" s="293"/>
      <c r="E22" s="293"/>
      <c r="F22" s="293"/>
      <c r="G22" s="294"/>
      <c r="H22" s="82"/>
      <c r="I22" s="277" t="s">
        <v>301</v>
      </c>
      <c r="J22" s="278"/>
      <c r="K22" s="279"/>
      <c r="L22" s="283"/>
      <c r="M22" s="284"/>
      <c r="N22" s="284"/>
      <c r="O22" s="285"/>
      <c r="Q22" s="2">
        <v>5</v>
      </c>
      <c r="R22" s="3">
        <f t="shared" si="0"/>
        <v>0</v>
      </c>
      <c r="S22" s="7">
        <f t="shared" si="1"/>
        <v>0</v>
      </c>
      <c r="T22" s="8"/>
      <c r="U22" s="8"/>
      <c r="V22" s="8"/>
      <c r="W22" s="8"/>
      <c r="X22" s="8"/>
      <c r="Y22" s="9"/>
      <c r="Z22" s="9"/>
      <c r="AA22" s="9"/>
      <c r="AB22" s="9"/>
      <c r="AC22" s="9"/>
    </row>
    <row r="23" spans="1:29" ht="18.95" customHeight="1" x14ac:dyDescent="0.2">
      <c r="A23" s="54">
        <v>7</v>
      </c>
      <c r="B23" s="292" t="s">
        <v>467</v>
      </c>
      <c r="C23" s="293"/>
      <c r="D23" s="293"/>
      <c r="E23" s="293"/>
      <c r="F23" s="293"/>
      <c r="G23" s="294"/>
      <c r="H23" s="82"/>
      <c r="I23" s="277" t="s">
        <v>465</v>
      </c>
      <c r="J23" s="278"/>
      <c r="K23" s="279"/>
      <c r="L23" s="283"/>
      <c r="M23" s="284"/>
      <c r="N23" s="284"/>
      <c r="O23" s="285"/>
      <c r="Q23" s="2">
        <v>5</v>
      </c>
      <c r="R23" s="3">
        <f t="shared" si="0"/>
        <v>0</v>
      </c>
      <c r="S23" s="7">
        <f t="shared" si="1"/>
        <v>0</v>
      </c>
      <c r="T23" s="8"/>
      <c r="U23" s="8"/>
      <c r="V23" s="8"/>
      <c r="W23" s="8"/>
      <c r="X23" s="8"/>
      <c r="Y23" s="9"/>
      <c r="Z23" s="9"/>
      <c r="AA23" s="9"/>
      <c r="AB23" s="9"/>
      <c r="AC23" s="9"/>
    </row>
    <row r="24" spans="1:29" ht="18.95" customHeight="1" x14ac:dyDescent="0.2">
      <c r="A24" s="54">
        <v>8</v>
      </c>
      <c r="B24" s="292" t="s">
        <v>307</v>
      </c>
      <c r="C24" s="293"/>
      <c r="D24" s="293"/>
      <c r="E24" s="293"/>
      <c r="F24" s="293"/>
      <c r="G24" s="294"/>
      <c r="H24" s="82"/>
      <c r="I24" s="277" t="s">
        <v>466</v>
      </c>
      <c r="J24" s="278"/>
      <c r="K24" s="279"/>
      <c r="L24" s="283"/>
      <c r="M24" s="284"/>
      <c r="N24" s="284"/>
      <c r="O24" s="285"/>
      <c r="Q24" s="2">
        <v>5</v>
      </c>
      <c r="R24" s="3">
        <f t="shared" si="0"/>
        <v>0</v>
      </c>
      <c r="S24" s="7">
        <f t="shared" si="1"/>
        <v>0</v>
      </c>
      <c r="T24" s="8"/>
      <c r="U24" s="8"/>
      <c r="V24" s="8"/>
      <c r="W24" s="8"/>
      <c r="X24" s="8"/>
      <c r="Y24" s="9"/>
      <c r="Z24" s="9"/>
      <c r="AA24" s="9"/>
      <c r="AB24" s="9"/>
      <c r="AC24" s="9"/>
    </row>
    <row r="25" spans="1:29" ht="18.95" customHeight="1" x14ac:dyDescent="0.2">
      <c r="A25" s="54">
        <v>9</v>
      </c>
      <c r="B25" s="292" t="s">
        <v>291</v>
      </c>
      <c r="C25" s="293"/>
      <c r="D25" s="293"/>
      <c r="E25" s="293"/>
      <c r="F25" s="293"/>
      <c r="G25" s="294"/>
      <c r="H25" s="82"/>
      <c r="I25" s="277" t="s">
        <v>302</v>
      </c>
      <c r="J25" s="278"/>
      <c r="K25" s="279"/>
      <c r="L25" s="283"/>
      <c r="M25" s="284"/>
      <c r="N25" s="284"/>
      <c r="O25" s="285"/>
      <c r="Q25" s="2">
        <v>5</v>
      </c>
      <c r="R25" s="3">
        <f t="shared" si="0"/>
        <v>0</v>
      </c>
      <c r="S25" s="7">
        <f t="shared" si="1"/>
        <v>0</v>
      </c>
      <c r="T25" s="8"/>
      <c r="U25" s="8"/>
      <c r="V25" s="8"/>
      <c r="W25" s="8"/>
      <c r="X25" s="8"/>
      <c r="Y25" s="9"/>
      <c r="Z25" s="9"/>
      <c r="AA25" s="9"/>
      <c r="AB25" s="9"/>
      <c r="AC25" s="9"/>
    </row>
    <row r="26" spans="1:29" ht="18.95" customHeight="1" x14ac:dyDescent="0.2">
      <c r="A26" s="54">
        <v>10</v>
      </c>
      <c r="B26" s="292" t="s">
        <v>308</v>
      </c>
      <c r="C26" s="293"/>
      <c r="D26" s="293"/>
      <c r="E26" s="293"/>
      <c r="F26" s="293"/>
      <c r="G26" s="294"/>
      <c r="H26" s="82"/>
      <c r="I26" s="277" t="s">
        <v>321</v>
      </c>
      <c r="J26" s="278"/>
      <c r="K26" s="279"/>
      <c r="L26" s="283"/>
      <c r="M26" s="284"/>
      <c r="N26" s="284"/>
      <c r="O26" s="285"/>
      <c r="Q26" s="2">
        <v>5</v>
      </c>
      <c r="R26" s="3">
        <f t="shared" si="0"/>
        <v>0</v>
      </c>
      <c r="S26" s="7">
        <f t="shared" si="1"/>
        <v>0</v>
      </c>
      <c r="T26" s="8"/>
      <c r="U26" s="8"/>
      <c r="V26" s="8"/>
      <c r="W26" s="8"/>
      <c r="X26" s="8"/>
      <c r="Y26" s="9"/>
      <c r="Z26" s="9"/>
      <c r="AA26" s="9"/>
      <c r="AB26" s="9"/>
      <c r="AC26" s="9"/>
    </row>
    <row r="27" spans="1:29" ht="18.95" customHeight="1" x14ac:dyDescent="0.2">
      <c r="A27" s="54">
        <v>11</v>
      </c>
      <c r="B27" s="292" t="s">
        <v>426</v>
      </c>
      <c r="C27" s="293"/>
      <c r="D27" s="293"/>
      <c r="E27" s="293"/>
      <c r="F27" s="293"/>
      <c r="G27" s="294"/>
      <c r="H27" s="82"/>
      <c r="I27" s="277" t="s">
        <v>304</v>
      </c>
      <c r="J27" s="278"/>
      <c r="K27" s="279"/>
      <c r="L27" s="283"/>
      <c r="M27" s="284"/>
      <c r="N27" s="284"/>
      <c r="O27" s="285"/>
      <c r="Q27" s="2">
        <v>5</v>
      </c>
      <c r="R27" s="3">
        <f t="shared" si="0"/>
        <v>0</v>
      </c>
      <c r="S27" s="7">
        <f t="shared" si="1"/>
        <v>0</v>
      </c>
      <c r="T27" s="8"/>
      <c r="U27" s="8"/>
      <c r="V27" s="8"/>
      <c r="W27" s="8"/>
      <c r="X27" s="8"/>
      <c r="Y27" s="9"/>
      <c r="Z27" s="9"/>
      <c r="AA27" s="9"/>
      <c r="AB27" s="9"/>
      <c r="AC27" s="9"/>
    </row>
    <row r="28" spans="1:29" ht="18.95" customHeight="1" x14ac:dyDescent="0.2">
      <c r="A28" s="54"/>
      <c r="B28" s="292" t="s">
        <v>312</v>
      </c>
      <c r="C28" s="293"/>
      <c r="D28" s="293"/>
      <c r="E28" s="293"/>
      <c r="F28" s="293"/>
      <c r="G28" s="294"/>
      <c r="H28" s="82"/>
      <c r="I28" s="277" t="s">
        <v>317</v>
      </c>
      <c r="J28" s="278"/>
      <c r="K28" s="279"/>
      <c r="L28" s="283"/>
      <c r="M28" s="284"/>
      <c r="N28" s="284"/>
      <c r="O28" s="285"/>
      <c r="Q28" s="2">
        <v>5</v>
      </c>
      <c r="R28" s="3">
        <f t="shared" si="0"/>
        <v>0</v>
      </c>
      <c r="S28" s="7">
        <f t="shared" si="1"/>
        <v>0</v>
      </c>
      <c r="T28" s="8"/>
      <c r="U28" s="8"/>
      <c r="V28" s="8"/>
      <c r="W28" s="8"/>
      <c r="X28" s="8"/>
      <c r="Y28" s="9"/>
      <c r="Z28" s="9"/>
      <c r="AA28" s="9"/>
      <c r="AB28" s="9"/>
      <c r="AC28" s="9"/>
    </row>
    <row r="29" spans="1:29" ht="18.95" customHeight="1" x14ac:dyDescent="0.2">
      <c r="A29" s="54"/>
      <c r="B29" s="292" t="s">
        <v>313</v>
      </c>
      <c r="C29" s="293"/>
      <c r="D29" s="293"/>
      <c r="E29" s="293"/>
      <c r="F29" s="293"/>
      <c r="G29" s="294"/>
      <c r="H29" s="82"/>
      <c r="I29" s="283" t="s">
        <v>318</v>
      </c>
      <c r="J29" s="284"/>
      <c r="K29" s="285"/>
      <c r="L29" s="283"/>
      <c r="M29" s="284"/>
      <c r="N29" s="284"/>
      <c r="O29" s="285"/>
      <c r="Q29" s="2">
        <v>5</v>
      </c>
      <c r="R29" s="3">
        <f t="shared" si="0"/>
        <v>0</v>
      </c>
      <c r="S29" s="7">
        <f t="shared" si="1"/>
        <v>0</v>
      </c>
      <c r="T29" s="8"/>
      <c r="U29" s="8"/>
      <c r="V29" s="8"/>
      <c r="W29" s="8"/>
      <c r="X29" s="8"/>
      <c r="Y29" s="9"/>
      <c r="Z29" s="9"/>
      <c r="AA29" s="9"/>
      <c r="AB29" s="9"/>
      <c r="AC29" s="9"/>
    </row>
    <row r="30" spans="1:29" ht="18.95" customHeight="1" x14ac:dyDescent="0.2">
      <c r="A30" s="54">
        <v>12</v>
      </c>
      <c r="B30" s="292" t="s">
        <v>314</v>
      </c>
      <c r="C30" s="293"/>
      <c r="D30" s="293"/>
      <c r="E30" s="293"/>
      <c r="F30" s="293"/>
      <c r="G30" s="294"/>
      <c r="H30" s="82"/>
      <c r="I30" s="277" t="s">
        <v>319</v>
      </c>
      <c r="J30" s="278"/>
      <c r="K30" s="279"/>
      <c r="L30" s="283"/>
      <c r="M30" s="284"/>
      <c r="N30" s="284"/>
      <c r="O30" s="285"/>
      <c r="Q30" s="2">
        <v>5</v>
      </c>
      <c r="R30" s="3">
        <f t="shared" si="0"/>
        <v>0</v>
      </c>
      <c r="S30" s="7">
        <f>R30*Q30</f>
        <v>0</v>
      </c>
      <c r="T30" s="8"/>
      <c r="U30" s="8"/>
      <c r="V30" s="8"/>
      <c r="W30" s="8"/>
      <c r="X30" s="8"/>
      <c r="Y30" s="9"/>
      <c r="Z30" s="9"/>
      <c r="AA30" s="9"/>
      <c r="AB30" s="9"/>
      <c r="AC30" s="9"/>
    </row>
    <row r="31" spans="1:29" ht="18.95" customHeight="1" x14ac:dyDescent="0.2">
      <c r="A31" s="54">
        <v>13</v>
      </c>
      <c r="B31" s="292" t="s">
        <v>315</v>
      </c>
      <c r="C31" s="293"/>
      <c r="D31" s="293"/>
      <c r="E31" s="293"/>
      <c r="F31" s="293"/>
      <c r="G31" s="294"/>
      <c r="H31" s="82"/>
      <c r="I31" s="277" t="s">
        <v>320</v>
      </c>
      <c r="J31" s="278"/>
      <c r="K31" s="279"/>
      <c r="L31" s="283"/>
      <c r="M31" s="284"/>
      <c r="N31" s="284"/>
      <c r="O31" s="285"/>
      <c r="Q31" s="2">
        <v>5</v>
      </c>
      <c r="R31" s="3">
        <f t="shared" si="0"/>
        <v>0</v>
      </c>
      <c r="S31" s="7">
        <f t="shared" ref="S31:S33" si="2">R31*Q31</f>
        <v>0</v>
      </c>
      <c r="T31" s="8"/>
      <c r="U31" s="8"/>
      <c r="V31" s="8"/>
      <c r="W31" s="8"/>
      <c r="X31" s="8"/>
      <c r="Y31" s="9"/>
      <c r="Z31" s="9"/>
      <c r="AA31" s="9"/>
      <c r="AB31" s="9"/>
      <c r="AC31" s="9"/>
    </row>
    <row r="32" spans="1:29" ht="18.95" customHeight="1" x14ac:dyDescent="0.2">
      <c r="A32" s="54">
        <v>14</v>
      </c>
      <c r="B32" s="292" t="s">
        <v>316</v>
      </c>
      <c r="C32" s="293"/>
      <c r="D32" s="293"/>
      <c r="E32" s="293"/>
      <c r="F32" s="293"/>
      <c r="G32" s="294"/>
      <c r="H32" s="82"/>
      <c r="I32" s="277" t="s">
        <v>320</v>
      </c>
      <c r="J32" s="278"/>
      <c r="K32" s="279"/>
      <c r="L32" s="283"/>
      <c r="M32" s="284"/>
      <c r="N32" s="284"/>
      <c r="O32" s="285"/>
      <c r="Q32" s="2">
        <v>5</v>
      </c>
      <c r="R32" s="3">
        <f t="shared" si="0"/>
        <v>0</v>
      </c>
      <c r="S32" s="7">
        <f t="shared" si="2"/>
        <v>0</v>
      </c>
      <c r="T32" s="8"/>
      <c r="U32" s="8"/>
      <c r="V32" s="8"/>
      <c r="W32" s="8"/>
      <c r="X32" s="8"/>
      <c r="Y32" s="9"/>
      <c r="Z32" s="9"/>
      <c r="AA32" s="9"/>
      <c r="AB32" s="9"/>
      <c r="AC32" s="9"/>
    </row>
    <row r="33" spans="1:29" ht="18.95" customHeight="1" thickBot="1" x14ac:dyDescent="0.25">
      <c r="A33" s="112"/>
      <c r="B33" s="298" t="s">
        <v>205</v>
      </c>
      <c r="C33" s="299"/>
      <c r="D33" s="299"/>
      <c r="E33" s="299"/>
      <c r="F33" s="299"/>
      <c r="G33" s="300"/>
      <c r="H33" s="82"/>
      <c r="I33" s="319" t="s">
        <v>321</v>
      </c>
      <c r="J33" s="320"/>
      <c r="K33" s="321"/>
      <c r="L33" s="283"/>
      <c r="M33" s="284"/>
      <c r="N33" s="284"/>
      <c r="O33" s="285"/>
      <c r="Q33" s="2">
        <v>5</v>
      </c>
      <c r="R33" s="3">
        <f t="shared" si="0"/>
        <v>0</v>
      </c>
      <c r="S33" s="7">
        <f t="shared" si="2"/>
        <v>0</v>
      </c>
      <c r="T33" s="8"/>
      <c r="U33" s="8"/>
      <c r="V33" s="8"/>
      <c r="W33" s="8"/>
      <c r="X33" s="8"/>
      <c r="Y33" s="9"/>
      <c r="Z33" s="9"/>
      <c r="AA33" s="9"/>
      <c r="AB33" s="9"/>
      <c r="AC33" s="9"/>
    </row>
    <row r="34" spans="1:29" ht="21" customHeight="1" thickBot="1" x14ac:dyDescent="0.25">
      <c r="A34" s="161" t="s">
        <v>32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3"/>
      <c r="R34" s="3"/>
      <c r="S34" s="7"/>
      <c r="T34" s="8"/>
      <c r="U34" s="8"/>
      <c r="V34" s="8"/>
      <c r="W34" s="8"/>
      <c r="X34" s="8"/>
      <c r="Y34" s="9"/>
      <c r="Z34" s="9"/>
      <c r="AA34" s="9"/>
    </row>
    <row r="35" spans="1:29" s="59" customFormat="1" ht="282" customHeight="1" x14ac:dyDescent="0.2">
      <c r="A35" s="57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8"/>
      <c r="Q35" s="10"/>
      <c r="R35" s="60"/>
      <c r="S35" s="11"/>
      <c r="T35" s="61"/>
      <c r="U35" s="61"/>
      <c r="V35" s="61"/>
      <c r="W35" s="61"/>
      <c r="X35" s="61"/>
      <c r="Y35" s="55"/>
      <c r="Z35" s="55"/>
      <c r="AA35" s="55"/>
      <c r="AB35" s="55"/>
      <c r="AC35" s="55"/>
    </row>
    <row r="36" spans="1:29" s="59" customFormat="1" ht="120.75" customHeight="1" x14ac:dyDescent="0.2">
      <c r="A36" s="57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8"/>
      <c r="Q36" s="10"/>
      <c r="R36" s="60"/>
      <c r="S36" s="11"/>
      <c r="T36" s="61"/>
      <c r="U36" s="61"/>
      <c r="V36" s="61"/>
      <c r="W36" s="61"/>
      <c r="X36" s="61"/>
      <c r="Y36" s="55"/>
      <c r="Z36" s="55"/>
      <c r="AA36" s="55"/>
      <c r="AB36" s="55"/>
      <c r="AC36" s="55"/>
    </row>
    <row r="37" spans="1:29" x14ac:dyDescent="0.2">
      <c r="A37" s="156"/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8"/>
    </row>
    <row r="38" spans="1:29" ht="4.5" customHeight="1" x14ac:dyDescent="0.2"/>
    <row r="39" spans="1:29" hidden="1" x14ac:dyDescent="0.2"/>
    <row r="40" spans="1:29" hidden="1" x14ac:dyDescent="0.2"/>
    <row r="41" spans="1:29" hidden="1" x14ac:dyDescent="0.2"/>
    <row r="42" spans="1:29" hidden="1" x14ac:dyDescent="0.2"/>
    <row r="43" spans="1:29" hidden="1" x14ac:dyDescent="0.2"/>
    <row r="44" spans="1:29" hidden="1" x14ac:dyDescent="0.2"/>
    <row r="45" spans="1:29" hidden="1" x14ac:dyDescent="0.2"/>
    <row r="46" spans="1:29" hidden="1" x14ac:dyDescent="0.2"/>
    <row r="47" spans="1:29" hidden="1" x14ac:dyDescent="0.2"/>
    <row r="48" spans="1:29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spans="1:19" hidden="1" x14ac:dyDescent="0.2"/>
    <row r="194" spans="1:19" hidden="1" x14ac:dyDescent="0.2"/>
    <row r="195" spans="1:19" hidden="1" x14ac:dyDescent="0.2"/>
    <row r="196" spans="1:19" hidden="1" x14ac:dyDescent="0.2"/>
    <row r="197" spans="1:19" hidden="1" x14ac:dyDescent="0.2">
      <c r="A197" s="1" t="s">
        <v>0</v>
      </c>
      <c r="Q197" s="1"/>
      <c r="R197" s="1"/>
      <c r="S197" s="1"/>
    </row>
    <row r="198" spans="1:19" hidden="1" x14ac:dyDescent="0.2">
      <c r="A198" s="1" t="s">
        <v>1</v>
      </c>
      <c r="Q198" s="1"/>
      <c r="R198" s="1"/>
      <c r="S198" s="1"/>
    </row>
    <row r="199" spans="1:19" hidden="1" x14ac:dyDescent="0.2">
      <c r="A199" s="1" t="s">
        <v>2</v>
      </c>
      <c r="Q199" s="1"/>
      <c r="R199" s="1"/>
      <c r="S199" s="1"/>
    </row>
    <row r="200" spans="1:19" ht="12.75" customHeight="1" x14ac:dyDescent="0.2"/>
    <row r="201" spans="1:19" ht="12.75" customHeight="1" x14ac:dyDescent="0.2"/>
    <row r="202" spans="1:19" ht="12.75" customHeight="1" x14ac:dyDescent="0.2"/>
    <row r="203" spans="1:19" ht="12.75" customHeight="1" x14ac:dyDescent="0.2"/>
    <row r="204" spans="1:19" ht="12.75" customHeight="1" x14ac:dyDescent="0.2"/>
    <row r="205" spans="1:19" ht="12.75" customHeight="1" x14ac:dyDescent="0.2"/>
    <row r="206" spans="1:19" ht="12.75" customHeight="1" x14ac:dyDescent="0.2"/>
    <row r="207" spans="1:19" ht="12.75" customHeight="1" x14ac:dyDescent="0.2"/>
    <row r="208" spans="1:19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</sheetData>
  <mergeCells count="102">
    <mergeCell ref="AF1:AJ2"/>
    <mergeCell ref="A4:C4"/>
    <mergeCell ref="D4:E4"/>
    <mergeCell ref="F4:G4"/>
    <mergeCell ref="H4:I4"/>
    <mergeCell ref="L4:M4"/>
    <mergeCell ref="N4:O4"/>
    <mergeCell ref="A2:O2"/>
    <mergeCell ref="A5:C5"/>
    <mergeCell ref="D5:G5"/>
    <mergeCell ref="H5:K5"/>
    <mergeCell ref="L5:O5"/>
    <mergeCell ref="A6:C6"/>
    <mergeCell ref="D6:G6"/>
    <mergeCell ref="H6:K6"/>
    <mergeCell ref="L6:O6"/>
    <mergeCell ref="A1:O1"/>
    <mergeCell ref="Q10:S10"/>
    <mergeCell ref="A7:C7"/>
    <mergeCell ref="D7:G7"/>
    <mergeCell ref="H7:K7"/>
    <mergeCell ref="L7:O7"/>
    <mergeCell ref="A8:C8"/>
    <mergeCell ref="D8:G8"/>
    <mergeCell ref="H8:K8"/>
    <mergeCell ref="L8:O8"/>
    <mergeCell ref="A9:C9"/>
    <mergeCell ref="D9:G9"/>
    <mergeCell ref="H9:K9"/>
    <mergeCell ref="L9:O9"/>
    <mergeCell ref="A10:O10"/>
    <mergeCell ref="B12:G12"/>
    <mergeCell ref="B13:G13"/>
    <mergeCell ref="B11:G11"/>
    <mergeCell ref="I11:K11"/>
    <mergeCell ref="L11:O11"/>
    <mergeCell ref="L12:O12"/>
    <mergeCell ref="L13:O13"/>
    <mergeCell ref="I12:K12"/>
    <mergeCell ref="I13:K13"/>
    <mergeCell ref="B16:G16"/>
    <mergeCell ref="B17:G17"/>
    <mergeCell ref="L16:O16"/>
    <mergeCell ref="L17:O17"/>
    <mergeCell ref="I16:K16"/>
    <mergeCell ref="I17:K17"/>
    <mergeCell ref="B14:G14"/>
    <mergeCell ref="B15:G15"/>
    <mergeCell ref="L14:O14"/>
    <mergeCell ref="L15:O15"/>
    <mergeCell ref="I14:K14"/>
    <mergeCell ref="I15:K15"/>
    <mergeCell ref="B18:G18"/>
    <mergeCell ref="B19:G19"/>
    <mergeCell ref="B20:G20"/>
    <mergeCell ref="L18:O18"/>
    <mergeCell ref="L19:O19"/>
    <mergeCell ref="L20:O20"/>
    <mergeCell ref="I18:K18"/>
    <mergeCell ref="I19:K19"/>
    <mergeCell ref="I20:K20"/>
    <mergeCell ref="B21:G21"/>
    <mergeCell ref="B22:G22"/>
    <mergeCell ref="B23:G23"/>
    <mergeCell ref="L21:O21"/>
    <mergeCell ref="L22:O22"/>
    <mergeCell ref="L23:O23"/>
    <mergeCell ref="I21:K21"/>
    <mergeCell ref="I22:K22"/>
    <mergeCell ref="I23:K23"/>
    <mergeCell ref="B24:G24"/>
    <mergeCell ref="B25:G25"/>
    <mergeCell ref="B26:G26"/>
    <mergeCell ref="L24:O24"/>
    <mergeCell ref="L25:O25"/>
    <mergeCell ref="L26:O26"/>
    <mergeCell ref="I24:K24"/>
    <mergeCell ref="I25:K25"/>
    <mergeCell ref="I26:K26"/>
    <mergeCell ref="B27:G27"/>
    <mergeCell ref="B28:G28"/>
    <mergeCell ref="B29:G29"/>
    <mergeCell ref="L27:O27"/>
    <mergeCell ref="L28:O28"/>
    <mergeCell ref="L29:O29"/>
    <mergeCell ref="I27:K27"/>
    <mergeCell ref="I28:K28"/>
    <mergeCell ref="I29:K29"/>
    <mergeCell ref="I32:K32"/>
    <mergeCell ref="I33:K33"/>
    <mergeCell ref="A37:O37"/>
    <mergeCell ref="B33:G33"/>
    <mergeCell ref="A34:O34"/>
    <mergeCell ref="B30:G30"/>
    <mergeCell ref="B31:G31"/>
    <mergeCell ref="B32:G32"/>
    <mergeCell ref="L30:O30"/>
    <mergeCell ref="L31:O31"/>
    <mergeCell ref="L32:O32"/>
    <mergeCell ref="L33:O33"/>
    <mergeCell ref="I30:K30"/>
    <mergeCell ref="I31:K31"/>
  </mergeCells>
  <conditionalFormatting sqref="H12:H33">
    <cfRule type="containsText" dxfId="7" priority="6" stopIfTrue="1" operator="containsText" text="partial">
      <formula>NOT(ISERROR(SEARCH("partial",H12)))</formula>
    </cfRule>
    <cfRule type="containsText" dxfId="6" priority="7" stopIfTrue="1" operator="containsText" text="no">
      <formula>NOT(ISERROR(SEARCH("no",H12)))</formula>
    </cfRule>
    <cfRule type="containsText" dxfId="5" priority="8" stopIfTrue="1" operator="containsText" text="yes">
      <formula>NOT(ISERROR(SEARCH("yes",H12)))</formula>
    </cfRule>
  </conditionalFormatting>
  <conditionalFormatting sqref="L7">
    <cfRule type="containsText" dxfId="4" priority="4" stopIfTrue="1" operator="containsText" text="fail">
      <formula>NOT(ISERROR(SEARCH("fail",L7)))</formula>
    </cfRule>
    <cfRule type="containsText" dxfId="3" priority="5" stopIfTrue="1" operator="containsText" text="pass">
      <formula>NOT(ISERROR(SEARCH("pass",L7)))</formula>
    </cfRule>
  </conditionalFormatting>
  <dataValidations count="1">
    <dataValidation type="list" showInputMessage="1" showErrorMessage="1" sqref="H12:H33">
      <formula1>$R$4:$R$6</formula1>
    </dataValidation>
  </dataValidations>
  <printOptions horizontalCentered="1"/>
  <pageMargins left="0.23622047244094491" right="0.23622047244094491" top="0.31496062992125984" bottom="0.74803149606299213" header="0.94488188976377963" footer="0.31496062992125984"/>
  <pageSetup scale="59" fitToHeight="0" orientation="portrait" r:id="rId1"/>
  <headerFooter>
    <oddFooter>&amp;LDoc.Ref.No.: &amp;"-,Bold"CHS-FORM-164&amp;"-,Regular"
Revision No.: &amp;"-,Bold"00&amp;"-,Regular"
Effective Date:&amp;"-,Bold" 22/09/19&amp;C&amp;"-,Bold"CONTROLLED COPY&amp;R&amp;"-,Bold"&amp;P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D137CD8-6FB1-49A4-BE80-E39B3237FD99}">
            <xm:f>NOT(ISERROR(SEARCH($R$6,H12)))</xm:f>
            <xm:f>$R$6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60FF18B2-C963-4B1F-9D57-A6691AEB7434}">
            <xm:f>NOT(ISERROR(SEARCH($R$5,H12)))</xm:f>
            <xm:f>$R$5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E32E7724-1396-4955-9086-4FD4368B45E7}">
            <xm:f>NOT(ISERROR(SEARCH($R$4,H12)))</xm:f>
            <xm:f>$R$4</xm:f>
            <x14:dxf>
              <fill>
                <patternFill>
                  <bgColor rgb="FF00B050"/>
                </patternFill>
              </fill>
            </x14:dxf>
          </x14:cfRule>
          <xm:sqref>H12:H33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14</vt:i4>
      </vt:variant>
    </vt:vector>
  </HeadingPairs>
  <TitlesOfParts>
    <vt:vector size="29" baseType="lpstr">
      <vt:lpstr>Unit TA</vt:lpstr>
      <vt:lpstr>TA MAST</vt:lpstr>
      <vt:lpstr>TA Gentset</vt:lpstr>
      <vt:lpstr>CTA TRIM MAST</vt:lpstr>
      <vt:lpstr>CTA TRIM AIR COMP</vt:lpstr>
      <vt:lpstr>CTA TRIM LOGGING CABIN</vt:lpstr>
      <vt:lpstr>CTA TRIM WINCH</vt:lpstr>
      <vt:lpstr>CTA TRIM PP</vt:lpstr>
      <vt:lpstr>CTA TRIM GENT</vt:lpstr>
      <vt:lpstr>CTA Q-CHECK AIR COMP</vt:lpstr>
      <vt:lpstr>CTA Q-CHECK GENT</vt:lpstr>
      <vt:lpstr>CTA Q-CHECK LOGGING CABIN</vt:lpstr>
      <vt:lpstr>CTA Q-CHECK WINCH</vt:lpstr>
      <vt:lpstr>CTA Q-CHECK P.P</vt:lpstr>
      <vt:lpstr>CTA Q-CHECK MAST</vt:lpstr>
      <vt:lpstr>'CTA Q-CHECK AIR COMP'!Print_Area</vt:lpstr>
      <vt:lpstr>'CTA Q-CHECK GENT'!Print_Area</vt:lpstr>
      <vt:lpstr>'CTA Q-CHECK LOGGING CABIN'!Print_Area</vt:lpstr>
      <vt:lpstr>'CTA Q-CHECK MAST'!Print_Area</vt:lpstr>
      <vt:lpstr>'CTA Q-CHECK P.P'!Print_Area</vt:lpstr>
      <vt:lpstr>'CTA Q-CHECK WINCH'!Print_Area</vt:lpstr>
      <vt:lpstr>'CTA TRIM AIR COMP'!Print_Area</vt:lpstr>
      <vt:lpstr>'CTA TRIM GENT'!Print_Area</vt:lpstr>
      <vt:lpstr>'CTA TRIM LOGGING CABIN'!Print_Area</vt:lpstr>
      <vt:lpstr>'CTA TRIM MAST'!Print_Area</vt:lpstr>
      <vt:lpstr>'CTA TRIM PP'!Print_Area</vt:lpstr>
      <vt:lpstr>'CTA TRIM WINCH'!Print_Area</vt:lpstr>
      <vt:lpstr>'TA MAST'!Print_Area</vt:lpstr>
      <vt:lpstr>'Unit TA'!Print_Area</vt:lpstr>
    </vt:vector>
  </TitlesOfParts>
  <Company>Schlumberger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TTin</dc:creator>
  <cp:lastModifiedBy>Siti Nor Fazida Abu</cp:lastModifiedBy>
  <cp:lastPrinted>2019-09-20T03:06:16Z</cp:lastPrinted>
  <dcterms:created xsi:type="dcterms:W3CDTF">2010-03-23T03:11:31Z</dcterms:created>
  <dcterms:modified xsi:type="dcterms:W3CDTF">2019-09-20T03:08:36Z</dcterms:modified>
</cp:coreProperties>
</file>